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2149" windowHeight="9394" activeTab="1"/>
  </bookViews>
  <sheets>
    <sheet name="Janar-Mars 2016" sheetId="7" r:id="rId1"/>
    <sheet name="Janar Qershor 2016" sheetId="8" r:id="rId2"/>
    <sheet name="Sheet1" sheetId="9" r:id="rId3"/>
  </sheets>
  <definedNames>
    <definedName name="_MailOriginal" localSheetId="2">Sheet1!$B$3</definedName>
  </definedNames>
  <calcPr calcId="144525"/>
</workbook>
</file>

<file path=xl/calcChain.xml><?xml version="1.0" encoding="utf-8"?>
<calcChain xmlns="http://schemas.openxmlformats.org/spreadsheetml/2006/main">
  <c r="C6" i="8" l="1"/>
  <c r="C25" i="8" l="1"/>
  <c r="C25" i="7"/>
  <c r="C9" i="8"/>
  <c r="C5" i="8"/>
  <c r="C16" i="8" l="1"/>
  <c r="C9" i="7"/>
  <c r="C5" i="7"/>
  <c r="C16" i="7" l="1"/>
</calcChain>
</file>

<file path=xl/sharedStrings.xml><?xml version="1.0" encoding="utf-8"?>
<sst xmlns="http://schemas.openxmlformats.org/spreadsheetml/2006/main" count="148" uniqueCount="80">
  <si>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</si>
  <si>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</si>
  <si>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</si>
  <si>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</si>
  <si>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</si>
  <si>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</si>
  <si>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</si>
  <si>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</si>
  <si>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</si>
  <si>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</si>
  <si>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</si>
  <si>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</si>
  <si>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</si>
  <si>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</si>
  <si>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</si>
  <si>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</si>
  <si>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</si>
  <si>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</si>
  <si>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</si>
  <si>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</si>
  <si>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</si>
  <si>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</si>
  <si>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</si>
  <si>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</si>
  <si>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</si>
  <si>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</si>
  <si>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</si>
  <si>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</si>
  <si>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</si>
  <si>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</si>
  <si>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</si>
  <si>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</t>
  </si>
  <si>
    <t xml:space="preserve">Periudha 01.01-31.03.2016  </t>
  </si>
  <si>
    <t xml:space="preserve">Periudha 01.01-30.06.2016  </t>
  </si>
  <si>
    <r>
      <t>From:</t>
    </r>
    <r>
      <rPr>
        <sz val="10"/>
        <color theme="1"/>
        <rFont val="Tahoma"/>
        <family val="2"/>
      </rPr>
      <t xml:space="preserve"> Eglantina Killo</t>
    </r>
  </si>
  <si>
    <r>
      <t>Sent:</t>
    </r>
    <r>
      <rPr>
        <sz val="10"/>
        <color theme="1"/>
        <rFont val="Tahoma"/>
        <family val="2"/>
      </rPr>
      <t xml:space="preserve"> Tuesday, March 07, 2017 3:35 PM</t>
    </r>
  </si>
  <si>
    <r>
      <t>To:</t>
    </r>
    <r>
      <rPr>
        <sz val="10"/>
        <color theme="1"/>
        <rFont val="Tahoma"/>
        <family val="2"/>
      </rPr>
      <t xml:space="preserve"> Mimoza Peco</t>
    </r>
  </si>
  <si>
    <r>
      <t>Subject:</t>
    </r>
    <r>
      <rPr>
        <sz val="10"/>
        <color theme="1"/>
        <rFont val="Tahoma"/>
        <family val="2"/>
      </rPr>
      <t xml:space="preserve"> FW: Valuta 1-30 qershor 2016_ Per publikim</t>
    </r>
  </si>
  <si>
    <r>
      <t>From:</t>
    </r>
    <r>
      <rPr>
        <sz val="11"/>
        <color theme="1"/>
        <rFont val="Calibri"/>
        <family val="2"/>
        <scheme val="minor"/>
      </rPr>
      <t xml:space="preserve"> Eglantina Killo</t>
    </r>
  </si>
  <si>
    <r>
      <t>Sent:</t>
    </r>
    <r>
      <rPr>
        <sz val="11"/>
        <color theme="1"/>
        <rFont val="Calibri"/>
        <family val="2"/>
        <scheme val="minor"/>
      </rPr>
      <t xml:space="preserve"> Wednesday, February 01, 2017 9:05 AM</t>
    </r>
  </si>
  <si>
    <r>
      <t>To:</t>
    </r>
    <r>
      <rPr>
        <sz val="11"/>
        <color theme="1"/>
        <rFont val="Calibri"/>
        <family val="2"/>
        <scheme val="minor"/>
      </rPr>
      <t xml:space="preserve"> Mimoza Peco</t>
    </r>
  </si>
  <si>
    <r>
      <t>Cc:</t>
    </r>
    <r>
      <rPr>
        <sz val="11"/>
        <color theme="1"/>
        <rFont val="Calibri"/>
        <family val="2"/>
        <scheme val="minor"/>
      </rPr>
      <t xml:space="preserve"> Irena Rista</t>
    </r>
  </si>
  <si>
    <r>
      <t>Subject:</t>
    </r>
    <r>
      <rPr>
        <sz val="11"/>
        <color theme="1"/>
        <rFont val="Calibri"/>
        <family val="2"/>
        <scheme val="minor"/>
      </rPr>
      <t xml:space="preserve"> FW: Valuta 1-30 qershor 2016_ Per publikim</t>
    </r>
  </si>
  <si>
    <t>Pershendetje,</t>
  </si>
  <si>
    <t>E kemi nisur per publikim 6 mujoren sipas e-mail me poshte.</t>
  </si>
  <si>
    <t>Faleminderit</t>
  </si>
  <si>
    <t> __</t>
  </si>
  <si>
    <t>Eglantina KILLO</t>
  </si>
  <si>
    <t>Management of  Special Funds</t>
  </si>
  <si>
    <t>Treasury Operations Department</t>
  </si>
  <si>
    <t>General Financial Services Directorate</t>
  </si>
  <si>
    <t>Ministry of Finance</t>
  </si>
  <si>
    <t>Blvd."Deshmoret e Kombit" nr.4, Tirana, Albania.</t>
  </si>
  <si>
    <t>e-mail: ekillo@minfin.gov.al</t>
  </si>
  <si>
    <r>
      <t>Sent:</t>
    </r>
    <r>
      <rPr>
        <sz val="11"/>
        <color theme="1"/>
        <rFont val="Calibri"/>
        <family val="2"/>
        <scheme val="minor"/>
      </rPr>
      <t xml:space="preserve"> Friday, July 29, 2016 12:57 PM</t>
    </r>
  </si>
  <si>
    <r>
      <t>To:</t>
    </r>
    <r>
      <rPr>
        <sz val="11"/>
        <color theme="1"/>
        <rFont val="Calibri"/>
        <family val="2"/>
        <scheme val="minor"/>
      </rPr>
      <t xml:space="preserve"> Alba Caroshi</t>
    </r>
  </si>
  <si>
    <r>
      <t>Cc:</t>
    </r>
    <r>
      <rPr>
        <sz val="11"/>
        <color theme="1"/>
        <rFont val="Calibri"/>
        <family val="2"/>
        <scheme val="minor"/>
      </rPr>
      <t xml:space="preserve"> Irena Rista; Holta Taga; Ardit Tele</t>
    </r>
  </si>
  <si>
    <t>Bashkelidhur gjendet raporti i shpenzimeve qeveritare jotregetare ne valute, periudha 01.01.2016-30.06.2016, per publikim.</t>
  </si>
  <si>
    <r>
      <t>From:</t>
    </r>
    <r>
      <rPr>
        <sz val="11"/>
        <color theme="1"/>
        <rFont val="Calibri"/>
        <family val="2"/>
        <scheme val="minor"/>
      </rPr>
      <t xml:space="preserve"> Holta Taga</t>
    </r>
  </si>
  <si>
    <r>
      <t>Sent:</t>
    </r>
    <r>
      <rPr>
        <sz val="11"/>
        <color theme="1"/>
        <rFont val="Calibri"/>
        <family val="2"/>
        <scheme val="minor"/>
      </rPr>
      <t xml:space="preserve"> Friday, July 29, 2016 11:54 AM</t>
    </r>
  </si>
  <si>
    <r>
      <t>To:</t>
    </r>
    <r>
      <rPr>
        <sz val="11"/>
        <color theme="1"/>
        <rFont val="Calibri"/>
        <family val="2"/>
        <scheme val="minor"/>
      </rPr>
      <t xml:space="preserve"> Ardit Tele; Eglantina Killo</t>
    </r>
  </si>
  <si>
    <r>
      <t>Subject:</t>
    </r>
    <r>
      <rPr>
        <sz val="11"/>
        <color theme="1"/>
        <rFont val="Calibri"/>
        <family val="2"/>
        <scheme val="minor"/>
      </rPr>
      <t xml:space="preserve"> RE: Valuta 1-30 qershor 2016_ Per publikim</t>
    </r>
  </si>
  <si>
    <t xml:space="preserve">Pershendetje, </t>
  </si>
  <si>
    <t xml:space="preserve">Bashkelidhur e plotesuar edhe me te dhenat e financimit te huaj. </t>
  </si>
  <si>
    <t>FLM!</t>
  </si>
  <si>
    <t>Holta TAGA</t>
  </si>
  <si>
    <t>Foreign Financing Specialist</t>
  </si>
  <si>
    <t>Ministry of Finance, Tirane, Albania</t>
  </si>
  <si>
    <t>Blvd."D. Kombit" nr.4, Tirana, Albania</t>
  </si>
  <si>
    <r>
      <t>From:</t>
    </r>
    <r>
      <rPr>
        <sz val="10"/>
        <color theme="1"/>
        <rFont val="Tahoma"/>
        <family val="2"/>
      </rPr>
      <t xml:space="preserve"> Ardit Tele</t>
    </r>
  </si>
  <si>
    <r>
      <t>Sent:</t>
    </r>
    <r>
      <rPr>
        <sz val="10"/>
        <color theme="1"/>
        <rFont val="Tahoma"/>
        <family val="2"/>
      </rPr>
      <t xml:space="preserve"> Friday, July 29, 2016 11:22 AM</t>
    </r>
  </si>
  <si>
    <r>
      <t>To:</t>
    </r>
    <r>
      <rPr>
        <sz val="10"/>
        <color theme="1"/>
        <rFont val="Tahoma"/>
        <family val="2"/>
      </rPr>
      <t xml:space="preserve"> Eglantina Killo; Holta Taga</t>
    </r>
  </si>
  <si>
    <r>
      <t>Subject:</t>
    </r>
    <r>
      <rPr>
        <sz val="10"/>
        <color theme="1"/>
        <rFont val="Tahoma"/>
        <family val="2"/>
      </rPr>
      <t xml:space="preserve"> RE: Valuta 1-30 qershor 2016_ Per publikim</t>
    </r>
  </si>
  <si>
    <t>Ne tabela e me siperme kam shtuar nje vler te grantet dhe mbeshtetjen buxhetore.</t>
  </si>
  <si>
    <t>Faleminderit,</t>
  </si>
  <si>
    <t>Ardit Tele</t>
  </si>
  <si>
    <r>
      <t>Sent:</t>
    </r>
    <r>
      <rPr>
        <sz val="10"/>
        <color theme="1"/>
        <rFont val="Tahoma"/>
        <family val="2"/>
      </rPr>
      <t xml:space="preserve"> Friday, July 29, 2016 11:09 AM</t>
    </r>
  </si>
  <si>
    <r>
      <t>To:</t>
    </r>
    <r>
      <rPr>
        <sz val="10"/>
        <color theme="1"/>
        <rFont val="Tahoma"/>
        <family val="2"/>
      </rPr>
      <t xml:space="preserve"> Holta Taga; Ardit Tele</t>
    </r>
  </si>
  <si>
    <r>
      <t>Subject:</t>
    </r>
    <r>
      <rPr>
        <sz val="10"/>
        <color theme="1"/>
        <rFont val="Tahoma"/>
        <family val="2"/>
      </rPr>
      <t xml:space="preserve"> Valuta 1-30 qershor 2016_ Per publikim</t>
    </r>
  </si>
  <si>
    <t>Ju percjell raportin permbledhes per publikim te shpenzimeve ne valute, per t’u plotesuar ne pjesen perkatese.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</si>
</sst>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rgb="FF365F9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rgb="FF365F91"/>
      <name val="Verdana"/>
      <family val="2"/>
    </font>
    <font>
      <b/>
      <i/>
      <sz val="11"/>
      <color rgb="FF365F91"/>
      <name val="Calibri"/>
      <family val="2"/>
      <scheme val="minor"/>
    </font>
    <font>
      <b/>
      <i/>
      <sz val="10"/>
      <color rgb="FF365F91"/>
      <name val="Calibri"/>
      <family val="2"/>
      <scheme val="minor"/>
    </font>
    <font>
      <b/>
      <i/>
      <sz val="11"/>
      <color rgb="FF1F497D"/>
      <name val="Calibri"/>
      <family val="2"/>
      <scheme val="minor"/>
    </font>
    <font>
      <b/>
      <sz val="11"/>
      <color rgb="FF4F6228"/>
      <name val="Calibri"/>
      <family val="2"/>
      <scheme val="minor"/>
    </font>
    <font>
      <i/>
      <sz val="7.5"/>
      <color rgb="FF4F6228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3" fontId="6" fillId="0" borderId="8" xfId="0" applyNumberFormat="1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wrapText="1"/>
    </xf>
    <xf numFmtId="3" fontId="7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/>
    <xf numFmtId="4" fontId="11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4" fontId="2" fillId="0" borderId="0" xfId="0" applyNumberFormat="1" applyFont="1"/>
    <xf numFmtId="4" fontId="7" fillId="0" borderId="0" xfId="0" applyNumberFormat="1" applyFont="1" applyFill="1" applyBorder="1" applyAlignment="1">
      <alignment horizontal="right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0" fontId="4" fillId="0" borderId="0" xfId="0" applyFont="1" applyFill="1" applyAlignment="1">
      <alignment horizontal="right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3.png@01D1E98F.D37AF1A0" TargetMode="External"/><Relationship Id="rId1" Type="http://schemas.openxmlformats.org/officeDocument/2006/relationships/image" Target="../media/image1.png"/><Relationship Id="rId4" Type="http://schemas.openxmlformats.org/officeDocument/2006/relationships/image" Target="cid:image002.png@01D1E98F.D37AF1A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3</xdr:col>
      <xdr:colOff>217714</xdr:colOff>
      <xdr:row>36</xdr:row>
      <xdr:rowOff>72571</xdr:rowOff>
    </xdr:to>
    <xdr:pic>
      <xdr:nvPicPr>
        <xdr:cNvPr id="2" name="Picture 1" descr="cid:image006.png@01D117B5.EEB89A5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629" y="5805714"/>
          <a:ext cx="1494971" cy="798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217714</xdr:colOff>
      <xdr:row>62</xdr:row>
      <xdr:rowOff>72571</xdr:rowOff>
    </xdr:to>
    <xdr:pic>
      <xdr:nvPicPr>
        <xdr:cNvPr id="3" name="Picture 2" descr="cid:image006.png@01D117B5.EEB89A5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629" y="10522857"/>
          <a:ext cx="1494971" cy="798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558800</xdr:colOff>
      <xdr:row>83</xdr:row>
      <xdr:rowOff>94343</xdr:rowOff>
    </xdr:to>
    <xdr:pic>
      <xdr:nvPicPr>
        <xdr:cNvPr id="4" name="Picture 3" descr="cid:image001.png@01CEF28F.51AADB8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629" y="14514286"/>
          <a:ext cx="1197428" cy="638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217714</xdr:colOff>
      <xdr:row>119</xdr:row>
      <xdr:rowOff>72571</xdr:rowOff>
    </xdr:to>
    <xdr:pic>
      <xdr:nvPicPr>
        <xdr:cNvPr id="5" name="Picture 1" descr="cid:image006.png@01D117B5.EEB89A5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629" y="20864286"/>
          <a:ext cx="1494971" cy="79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ekillo@minfin.gov.al" TargetMode="External"/><Relationship Id="rId2" Type="http://schemas.openxmlformats.org/officeDocument/2006/relationships/hyperlink" Target="mailto:ekillo@minfin.gov.al" TargetMode="External"/><Relationship Id="rId1" Type="http://schemas.openxmlformats.org/officeDocument/2006/relationships/hyperlink" Target="mailto:ekillo@minfin.gov.a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10" workbookViewId="0">
      <selection activeCell="D31" sqref="D31"/>
    </sheetView>
  </sheetViews>
  <sheetFormatPr defaultColWidth="9.09765625" defaultRowHeight="13.75" x14ac:dyDescent="0.25"/>
  <cols>
    <col min="1" max="1" width="6.09765625" style="2" customWidth="1"/>
    <col min="2" max="2" width="62.59765625" style="2" customWidth="1"/>
    <col min="3" max="3" width="17" style="2" customWidth="1"/>
    <col min="4" max="4" width="24.296875" style="2" bestFit="1" customWidth="1"/>
    <col min="5" max="5" width="14.296875" style="2" bestFit="1" customWidth="1"/>
    <col min="6" max="6" width="11" style="2" bestFit="1" customWidth="1"/>
    <col min="7" max="7" width="9.09765625" style="2"/>
    <col min="8" max="8" width="11" style="2" bestFit="1" customWidth="1"/>
    <col min="9" max="9" width="9.09765625" style="2"/>
    <col min="10" max="11" width="11" style="2" bestFit="1" customWidth="1"/>
    <col min="12" max="16384" width="9.09765625" style="2"/>
  </cols>
  <sheetData>
    <row r="1" spans="1:11" ht="19.600000000000001" customHeight="1" x14ac:dyDescent="0.25">
      <c r="B1" s="1" t="s">
        <v>13</v>
      </c>
    </row>
    <row r="2" spans="1:11" ht="18.75" customHeight="1" x14ac:dyDescent="0.25">
      <c r="B2" s="27" t="s">
        <v>32</v>
      </c>
    </row>
    <row r="3" spans="1:11" ht="25.6" customHeight="1" x14ac:dyDescent="0.25">
      <c r="B3" s="3"/>
      <c r="C3" s="4" t="s">
        <v>29</v>
      </c>
    </row>
    <row r="4" spans="1:11" ht="19.600000000000001" customHeight="1" thickBot="1" x14ac:dyDescent="0.3">
      <c r="A4" s="5" t="s">
        <v>12</v>
      </c>
      <c r="B4" s="6"/>
      <c r="C4" s="24" t="s">
        <v>24</v>
      </c>
    </row>
    <row r="5" spans="1:11" ht="22.6" customHeight="1" thickTop="1" x14ac:dyDescent="0.25">
      <c r="A5" s="7" t="s">
        <v>0</v>
      </c>
      <c r="B5" s="8" t="s">
        <v>1</v>
      </c>
      <c r="C5" s="33">
        <f>C6+C7+C8</f>
        <v>16202201.099295113</v>
      </c>
    </row>
    <row r="6" spans="1:11" ht="21" customHeight="1" x14ac:dyDescent="0.25">
      <c r="A6" s="9" t="s">
        <v>10</v>
      </c>
      <c r="B6" s="10" t="s">
        <v>2</v>
      </c>
      <c r="C6" s="34">
        <v>2541799.1720954999</v>
      </c>
      <c r="D6" s="23"/>
      <c r="E6" s="44"/>
      <c r="H6" s="23"/>
    </row>
    <row r="7" spans="1:11" ht="22.6" customHeight="1" x14ac:dyDescent="0.25">
      <c r="A7" s="9" t="s">
        <v>11</v>
      </c>
      <c r="B7" s="11" t="s">
        <v>3</v>
      </c>
      <c r="C7" s="34">
        <v>3618291.4312106138</v>
      </c>
      <c r="E7" s="23"/>
      <c r="F7" s="23"/>
      <c r="G7" s="23"/>
      <c r="H7" s="23"/>
    </row>
    <row r="8" spans="1:11" ht="22.6" customHeight="1" x14ac:dyDescent="0.25">
      <c r="A8" s="9" t="s">
        <v>30</v>
      </c>
      <c r="B8" s="11" t="s">
        <v>31</v>
      </c>
      <c r="C8" s="38">
        <v>10042110.495989</v>
      </c>
      <c r="D8" s="23"/>
      <c r="F8" s="23"/>
      <c r="G8" s="23"/>
      <c r="H8" s="23"/>
    </row>
    <row r="9" spans="1:11" ht="24.75" customHeight="1" x14ac:dyDescent="0.25">
      <c r="A9" s="12" t="s">
        <v>4</v>
      </c>
      <c r="B9" s="13" t="s">
        <v>5</v>
      </c>
      <c r="C9" s="33">
        <f>C10+C13</f>
        <v>4169953.1234984091</v>
      </c>
      <c r="E9" s="23"/>
      <c r="F9" s="23"/>
      <c r="G9" s="23"/>
      <c r="H9" s="23"/>
    </row>
    <row r="10" spans="1:11" ht="21.75" customHeight="1" x14ac:dyDescent="0.25">
      <c r="A10" s="9" t="s">
        <v>14</v>
      </c>
      <c r="B10" s="11" t="s">
        <v>2</v>
      </c>
      <c r="C10" s="34">
        <v>1680447.4084706998</v>
      </c>
      <c r="E10" s="23"/>
      <c r="F10" s="23"/>
      <c r="G10" s="23"/>
      <c r="H10" s="23"/>
    </row>
    <row r="11" spans="1:11" ht="18" customHeight="1" x14ac:dyDescent="0.3">
      <c r="A11" s="29" t="s">
        <v>16</v>
      </c>
      <c r="B11" s="30" t="s">
        <v>18</v>
      </c>
      <c r="C11" s="35">
        <v>108427.34</v>
      </c>
      <c r="E11" s="23"/>
      <c r="F11" s="23"/>
      <c r="G11" s="23"/>
      <c r="H11" s="23"/>
    </row>
    <row r="12" spans="1:11" ht="15" x14ac:dyDescent="0.25">
      <c r="A12" s="29" t="s">
        <v>17</v>
      </c>
      <c r="B12" s="31" t="s">
        <v>19</v>
      </c>
      <c r="C12" s="36">
        <v>1572020.0659311546</v>
      </c>
      <c r="D12" s="43"/>
      <c r="E12" s="42"/>
      <c r="F12" s="23"/>
      <c r="G12" s="23"/>
      <c r="H12" s="23"/>
      <c r="J12" s="43"/>
    </row>
    <row r="13" spans="1:11" ht="20.3" customHeight="1" x14ac:dyDescent="0.25">
      <c r="A13" s="9" t="s">
        <v>15</v>
      </c>
      <c r="B13" s="11" t="s">
        <v>3</v>
      </c>
      <c r="C13" s="34">
        <v>2489505.715027709</v>
      </c>
      <c r="E13" s="41"/>
      <c r="F13" s="23"/>
      <c r="G13" s="23"/>
      <c r="H13" s="23"/>
      <c r="K13" s="43"/>
    </row>
    <row r="14" spans="1:11" ht="18.75" customHeight="1" x14ac:dyDescent="0.3">
      <c r="A14" s="29" t="s">
        <v>20</v>
      </c>
      <c r="B14" s="32" t="s">
        <v>18</v>
      </c>
      <c r="C14" s="35">
        <v>65228.04</v>
      </c>
      <c r="E14" s="23"/>
      <c r="F14" s="23"/>
      <c r="G14" s="23"/>
      <c r="H14" s="23"/>
    </row>
    <row r="15" spans="1:11" ht="15" x14ac:dyDescent="0.25">
      <c r="A15" s="29" t="s">
        <v>21</v>
      </c>
      <c r="B15" s="32" t="s">
        <v>19</v>
      </c>
      <c r="C15" s="35">
        <v>2424277.6717691743</v>
      </c>
      <c r="E15" s="42"/>
      <c r="F15" s="23"/>
      <c r="K15" s="43"/>
    </row>
    <row r="16" spans="1:11" ht="15" x14ac:dyDescent="0.25">
      <c r="A16" s="22"/>
      <c r="B16" s="20" t="s">
        <v>23</v>
      </c>
      <c r="C16" s="37">
        <f>+C5-C9</f>
        <v>12032247.975796703</v>
      </c>
      <c r="D16" s="43"/>
      <c r="E16" s="43"/>
      <c r="K16" s="43"/>
    </row>
    <row r="17" spans="1:11" ht="13.9" x14ac:dyDescent="0.25">
      <c r="B17" s="21"/>
      <c r="C17" s="4" t="s">
        <v>9</v>
      </c>
      <c r="D17" s="23"/>
      <c r="K17" s="43"/>
    </row>
    <row r="18" spans="1:11" ht="14.45" thickBot="1" x14ac:dyDescent="0.3">
      <c r="A18" s="5" t="s">
        <v>25</v>
      </c>
      <c r="B18" s="6"/>
      <c r="C18" s="24" t="s">
        <v>24</v>
      </c>
      <c r="H18" s="43"/>
    </row>
    <row r="19" spans="1:11" ht="16" thickTop="1" x14ac:dyDescent="0.25">
      <c r="A19" s="15">
        <v>1</v>
      </c>
      <c r="B19" s="16" t="s">
        <v>27</v>
      </c>
      <c r="C19" s="45">
        <v>771</v>
      </c>
      <c r="E19" s="39"/>
      <c r="H19" s="43"/>
      <c r="K19" s="43"/>
    </row>
    <row r="20" spans="1:11" ht="15.45" x14ac:dyDescent="0.25">
      <c r="A20" s="17"/>
      <c r="B20" s="28" t="s">
        <v>28</v>
      </c>
      <c r="C20" s="45">
        <v>480</v>
      </c>
      <c r="E20" s="39"/>
    </row>
    <row r="21" spans="1:11" ht="15.45" x14ac:dyDescent="0.25">
      <c r="A21" s="17">
        <v>2</v>
      </c>
      <c r="B21" s="14" t="s">
        <v>6</v>
      </c>
      <c r="C21" s="45">
        <v>1694</v>
      </c>
      <c r="E21" s="39"/>
      <c r="F21" s="43"/>
      <c r="H21" s="43"/>
    </row>
    <row r="22" spans="1:11" ht="15.45" x14ac:dyDescent="0.25">
      <c r="A22" s="17">
        <v>3</v>
      </c>
      <c r="B22" s="19" t="s">
        <v>22</v>
      </c>
      <c r="C22" s="45">
        <v>777</v>
      </c>
      <c r="E22" s="39"/>
    </row>
    <row r="23" spans="1:11" ht="15.45" x14ac:dyDescent="0.25">
      <c r="A23" s="17">
        <v>4</v>
      </c>
      <c r="B23" s="18" t="s">
        <v>7</v>
      </c>
      <c r="C23" s="45">
        <v>2523</v>
      </c>
      <c r="E23" s="39"/>
    </row>
    <row r="24" spans="1:11" ht="15.45" x14ac:dyDescent="0.25">
      <c r="A24" s="17">
        <v>5</v>
      </c>
      <c r="B24" s="18" t="s">
        <v>8</v>
      </c>
      <c r="C24" s="45">
        <v>13</v>
      </c>
      <c r="E24" s="39"/>
    </row>
    <row r="25" spans="1:11" ht="13.9" x14ac:dyDescent="0.25">
      <c r="A25" s="25"/>
      <c r="B25" s="20" t="s">
        <v>26</v>
      </c>
      <c r="C25" s="26">
        <f>C19+C21+C22+C23+C24</f>
        <v>5778</v>
      </c>
      <c r="E25" s="40"/>
    </row>
    <row r="33" spans="3:3" ht="13.9" x14ac:dyDescent="0.25">
      <c r="C33" s="4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C9" sqref="C9"/>
    </sheetView>
  </sheetViews>
  <sheetFormatPr defaultColWidth="9.09765625" defaultRowHeight="13.75" x14ac:dyDescent="0.25"/>
  <cols>
    <col min="1" max="1" width="6.09765625" style="2" customWidth="1"/>
    <col min="2" max="2" width="62.59765625" style="2" customWidth="1"/>
    <col min="3" max="3" width="17" style="2" customWidth="1"/>
    <col min="4" max="4" width="24.296875" style="2" bestFit="1" customWidth="1"/>
    <col min="5" max="5" width="14.296875" style="2" bestFit="1" customWidth="1"/>
    <col min="6" max="6" width="11" style="2" bestFit="1" customWidth="1"/>
    <col min="7" max="7" width="9.09765625" style="2"/>
    <col min="8" max="8" width="11" style="2" bestFit="1" customWidth="1"/>
    <col min="9" max="9" width="9.09765625" style="2"/>
    <col min="10" max="11" width="11" style="2" bestFit="1" customWidth="1"/>
    <col min="12" max="16384" width="9.09765625" style="2"/>
  </cols>
  <sheetData>
    <row r="1" spans="1:11" ht="19.600000000000001" customHeight="1" x14ac:dyDescent="0.25">
      <c r="B1" s="1" t="s">
        <v>13</v>
      </c>
    </row>
    <row r="2" spans="1:11" ht="18.75" customHeight="1" x14ac:dyDescent="0.25">
      <c r="B2" s="27" t="s">
        <v>33</v>
      </c>
    </row>
    <row r="3" spans="1:11" ht="25.6" customHeight="1" x14ac:dyDescent="0.25">
      <c r="B3" s="3"/>
      <c r="C3" s="4" t="s">
        <v>29</v>
      </c>
    </row>
    <row r="4" spans="1:11" ht="19.600000000000001" customHeight="1" thickBot="1" x14ac:dyDescent="0.3">
      <c r="A4" s="5" t="s">
        <v>12</v>
      </c>
      <c r="B4" s="6"/>
      <c r="C4" s="24" t="s">
        <v>24</v>
      </c>
    </row>
    <row r="5" spans="1:11" ht="22.6" customHeight="1" thickTop="1" x14ac:dyDescent="0.25">
      <c r="A5" s="7" t="s">
        <v>0</v>
      </c>
      <c r="B5" s="8" t="s">
        <v>1</v>
      </c>
      <c r="C5" s="33">
        <f>C6+C7+C8</f>
        <v>28687638.886583097</v>
      </c>
    </row>
    <row r="6" spans="1:11" ht="21" customHeight="1" x14ac:dyDescent="0.25">
      <c r="A6" s="9" t="s">
        <v>10</v>
      </c>
      <c r="B6" s="10" t="s">
        <v>2</v>
      </c>
      <c r="C6" s="34">
        <f>4146138.31916615+2731.82</f>
        <v>4148870.1391661498</v>
      </c>
      <c r="D6" s="23"/>
      <c r="E6" s="44"/>
      <c r="H6" s="23"/>
    </row>
    <row r="7" spans="1:11" ht="22.6" customHeight="1" x14ac:dyDescent="0.25">
      <c r="A7" s="9" t="s">
        <v>11</v>
      </c>
      <c r="B7" s="11" t="s">
        <v>3</v>
      </c>
      <c r="C7" s="34">
        <v>8344800.8014279483</v>
      </c>
      <c r="E7" s="23"/>
      <c r="F7" s="23"/>
      <c r="G7" s="23"/>
      <c r="H7" s="23"/>
    </row>
    <row r="8" spans="1:11" ht="22.6" customHeight="1" x14ac:dyDescent="0.25">
      <c r="A8" s="9" t="s">
        <v>30</v>
      </c>
      <c r="B8" s="11" t="s">
        <v>31</v>
      </c>
      <c r="C8" s="38">
        <v>16193967.945989</v>
      </c>
      <c r="D8" s="23"/>
      <c r="F8" s="23"/>
      <c r="G8" s="23"/>
      <c r="H8" s="23"/>
    </row>
    <row r="9" spans="1:11" ht="24.75" customHeight="1" x14ac:dyDescent="0.25">
      <c r="A9" s="12" t="s">
        <v>4</v>
      </c>
      <c r="B9" s="13" t="s">
        <v>5</v>
      </c>
      <c r="C9" s="33">
        <f>C10+C13</f>
        <v>9995371.8303266875</v>
      </c>
      <c r="E9" s="23"/>
      <c r="F9" s="23"/>
      <c r="G9" s="23"/>
      <c r="H9" s="23"/>
    </row>
    <row r="10" spans="1:11" ht="21.75" customHeight="1" x14ac:dyDescent="0.25">
      <c r="A10" s="9" t="s">
        <v>14</v>
      </c>
      <c r="B10" s="11" t="s">
        <v>2</v>
      </c>
      <c r="C10" s="34">
        <v>3163418.9021541914</v>
      </c>
      <c r="E10" s="23"/>
      <c r="F10" s="23"/>
      <c r="G10" s="23"/>
      <c r="H10" s="23"/>
    </row>
    <row r="11" spans="1:11" ht="18" customHeight="1" x14ac:dyDescent="0.3">
      <c r="A11" s="29" t="s">
        <v>16</v>
      </c>
      <c r="B11" s="30" t="s">
        <v>18</v>
      </c>
      <c r="C11" s="35">
        <v>386867.82212004531</v>
      </c>
      <c r="E11" s="23"/>
      <c r="F11" s="23"/>
      <c r="G11" s="23"/>
      <c r="H11" s="23"/>
    </row>
    <row r="12" spans="1:11" ht="15" x14ac:dyDescent="0.25">
      <c r="A12" s="29" t="s">
        <v>17</v>
      </c>
      <c r="B12" s="31" t="s">
        <v>19</v>
      </c>
      <c r="C12" s="36">
        <v>2776551.0800341461</v>
      </c>
      <c r="D12" s="43"/>
      <c r="E12" s="42"/>
      <c r="F12" s="23"/>
      <c r="G12" s="23"/>
      <c r="H12" s="23"/>
      <c r="J12" s="43"/>
    </row>
    <row r="13" spans="1:11" ht="20.3" customHeight="1" x14ac:dyDescent="0.25">
      <c r="A13" s="9" t="s">
        <v>15</v>
      </c>
      <c r="B13" s="11" t="s">
        <v>3</v>
      </c>
      <c r="C13" s="34">
        <v>6831952.9281724952</v>
      </c>
      <c r="E13" s="41"/>
      <c r="F13" s="23"/>
      <c r="G13" s="23"/>
      <c r="H13" s="23"/>
      <c r="K13" s="43"/>
    </row>
    <row r="14" spans="1:11" ht="18.75" customHeight="1" x14ac:dyDescent="0.3">
      <c r="A14" s="29" t="s">
        <v>20</v>
      </c>
      <c r="B14" s="32" t="s">
        <v>18</v>
      </c>
      <c r="C14" s="35">
        <v>2111142.2624930227</v>
      </c>
      <c r="E14" s="23"/>
      <c r="F14" s="23"/>
      <c r="G14" s="23"/>
      <c r="H14" s="23"/>
    </row>
    <row r="15" spans="1:11" ht="15" x14ac:dyDescent="0.25">
      <c r="A15" s="29" t="s">
        <v>21</v>
      </c>
      <c r="B15" s="32" t="s">
        <v>19</v>
      </c>
      <c r="C15" s="35">
        <v>4720810.6656794725</v>
      </c>
      <c r="E15" s="42"/>
      <c r="F15" s="23"/>
      <c r="K15" s="43"/>
    </row>
    <row r="16" spans="1:11" ht="15" x14ac:dyDescent="0.25">
      <c r="A16" s="22"/>
      <c r="B16" s="20" t="s">
        <v>23</v>
      </c>
      <c r="C16" s="37">
        <f>+C5-C9</f>
        <v>18692267.05625641</v>
      </c>
      <c r="D16" s="43"/>
      <c r="E16" s="43"/>
      <c r="K16" s="43"/>
    </row>
    <row r="17" spans="1:11" ht="13.9" x14ac:dyDescent="0.25">
      <c r="B17" s="21"/>
      <c r="C17" s="47" t="s">
        <v>9</v>
      </c>
      <c r="D17" s="23"/>
      <c r="K17" s="43"/>
    </row>
    <row r="18" spans="1:11" ht="14.45" thickBot="1" x14ac:dyDescent="0.3">
      <c r="A18" s="5" t="s">
        <v>25</v>
      </c>
      <c r="B18" s="6"/>
      <c r="C18" s="24" t="s">
        <v>24</v>
      </c>
      <c r="H18" s="43"/>
    </row>
    <row r="19" spans="1:11" ht="16" thickTop="1" x14ac:dyDescent="0.25">
      <c r="A19" s="15">
        <v>1</v>
      </c>
      <c r="B19" s="16" t="s">
        <v>27</v>
      </c>
      <c r="C19" s="45">
        <v>1499.1006294414324</v>
      </c>
      <c r="E19" s="39"/>
      <c r="H19" s="43"/>
      <c r="K19" s="43"/>
    </row>
    <row r="20" spans="1:11" ht="15.45" x14ac:dyDescent="0.25">
      <c r="A20" s="17"/>
      <c r="B20" s="28" t="s">
        <v>28</v>
      </c>
      <c r="C20" s="45">
        <v>1271.8316722987613</v>
      </c>
      <c r="E20" s="39"/>
    </row>
    <row r="21" spans="1:11" ht="15.45" x14ac:dyDescent="0.25">
      <c r="A21" s="17">
        <v>2</v>
      </c>
      <c r="B21" s="14" t="s">
        <v>6</v>
      </c>
      <c r="C21" s="45">
        <v>4078.3793106058133</v>
      </c>
      <c r="E21" s="39"/>
      <c r="F21" s="43"/>
      <c r="H21" s="43"/>
    </row>
    <row r="22" spans="1:11" ht="15.45" x14ac:dyDescent="0.25">
      <c r="A22" s="17">
        <v>3</v>
      </c>
      <c r="B22" s="19" t="s">
        <v>22</v>
      </c>
      <c r="C22" s="45">
        <v>1932.2386140191716</v>
      </c>
      <c r="E22" s="39"/>
    </row>
    <row r="23" spans="1:11" ht="15.45" x14ac:dyDescent="0.25">
      <c r="A23" s="17">
        <v>4</v>
      </c>
      <c r="B23" s="18" t="s">
        <v>7</v>
      </c>
      <c r="C23" s="45">
        <v>3993.5820279374711</v>
      </c>
      <c r="E23" s="39"/>
    </row>
    <row r="24" spans="1:11" ht="15.45" x14ac:dyDescent="0.25">
      <c r="A24" s="17">
        <v>5</v>
      </c>
      <c r="B24" s="18" t="s">
        <v>8</v>
      </c>
      <c r="C24" s="45">
        <v>55.376359037751911</v>
      </c>
      <c r="E24" s="39"/>
    </row>
    <row r="25" spans="1:11" ht="13.9" x14ac:dyDescent="0.25">
      <c r="A25" s="25"/>
      <c r="B25" s="20" t="s">
        <v>26</v>
      </c>
      <c r="C25" s="26">
        <f>C19+C21+C22+C23+C24</f>
        <v>11558.67694104164</v>
      </c>
      <c r="E25" s="40"/>
    </row>
    <row r="33" spans="3:3" x14ac:dyDescent="0.25">
      <c r="C33" s="46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17"/>
  <sheetViews>
    <sheetView workbookViewId="0">
      <selection activeCell="B2" sqref="B2:B117"/>
    </sheetView>
  </sheetViews>
  <sheetFormatPr defaultRowHeight="14.3" x14ac:dyDescent="0.3"/>
  <sheetData>
    <row r="2" spans="2:2" x14ac:dyDescent="0.3">
      <c r="B2" s="49"/>
    </row>
    <row r="3" spans="2:2" x14ac:dyDescent="0.3">
      <c r="B3" s="50" t="s">
        <v>34</v>
      </c>
    </row>
    <row r="4" spans="2:2" x14ac:dyDescent="0.3">
      <c r="B4" s="50" t="s">
        <v>35</v>
      </c>
    </row>
    <row r="5" spans="2:2" x14ac:dyDescent="0.3">
      <c r="B5" s="50" t="s">
        <v>36</v>
      </c>
    </row>
    <row r="6" spans="2:2" x14ac:dyDescent="0.3">
      <c r="B6" s="50" t="s">
        <v>37</v>
      </c>
    </row>
    <row r="7" spans="2:2" x14ac:dyDescent="0.3">
      <c r="B7" s="48"/>
    </row>
    <row r="8" spans="2:2" x14ac:dyDescent="0.3">
      <c r="B8" s="49"/>
    </row>
    <row r="9" spans="2:2" x14ac:dyDescent="0.3">
      <c r="B9" s="49"/>
    </row>
    <row r="10" spans="2:2" x14ac:dyDescent="0.3">
      <c r="B10" s="51" t="s">
        <v>38</v>
      </c>
    </row>
    <row r="11" spans="2:2" x14ac:dyDescent="0.3">
      <c r="B11" s="51" t="s">
        <v>39</v>
      </c>
    </row>
    <row r="12" spans="2:2" x14ac:dyDescent="0.3">
      <c r="B12" s="51" t="s">
        <v>40</v>
      </c>
    </row>
    <row r="13" spans="2:2" x14ac:dyDescent="0.3">
      <c r="B13" s="51" t="s">
        <v>41</v>
      </c>
    </row>
    <row r="14" spans="2:2" x14ac:dyDescent="0.3">
      <c r="B14" s="51" t="s">
        <v>42</v>
      </c>
    </row>
    <row r="15" spans="2:2" x14ac:dyDescent="0.3">
      <c r="B15" s="48"/>
    </row>
    <row r="16" spans="2:2" x14ac:dyDescent="0.3">
      <c r="B16" s="49" t="s">
        <v>43</v>
      </c>
    </row>
    <row r="17" spans="2:2" x14ac:dyDescent="0.3">
      <c r="B17" s="49"/>
    </row>
    <row r="18" spans="2:2" x14ac:dyDescent="0.3">
      <c r="B18" s="49" t="s">
        <v>44</v>
      </c>
    </row>
    <row r="19" spans="2:2" x14ac:dyDescent="0.3">
      <c r="B19" s="49"/>
    </row>
    <row r="20" spans="2:2" x14ac:dyDescent="0.3">
      <c r="B20" s="49"/>
    </row>
    <row r="21" spans="2:2" x14ac:dyDescent="0.3">
      <c r="B21" s="49"/>
    </row>
    <row r="22" spans="2:2" x14ac:dyDescent="0.3">
      <c r="B22" s="52" t="s">
        <v>45</v>
      </c>
    </row>
    <row r="23" spans="2:2" x14ac:dyDescent="0.3">
      <c r="B23" s="53" t="s">
        <v>46</v>
      </c>
    </row>
    <row r="24" spans="2:2" x14ac:dyDescent="0.3">
      <c r="B24" s="53" t="s">
        <v>47</v>
      </c>
    </row>
    <row r="25" spans="2:2" x14ac:dyDescent="0.3">
      <c r="B25" s="48"/>
    </row>
    <row r="26" spans="2:2" x14ac:dyDescent="0.3">
      <c r="B26" s="54" t="s">
        <v>48</v>
      </c>
    </row>
    <row r="27" spans="2:2" x14ac:dyDescent="0.3">
      <c r="B27" s="54" t="s">
        <v>49</v>
      </c>
    </row>
    <row r="28" spans="2:2" x14ac:dyDescent="0.3">
      <c r="B28" s="54" t="s">
        <v>50</v>
      </c>
    </row>
    <row r="29" spans="2:2" x14ac:dyDescent="0.3">
      <c r="B29" s="54" t="s">
        <v>51</v>
      </c>
    </row>
    <row r="30" spans="2:2" x14ac:dyDescent="0.3">
      <c r="B30" s="55" t="s">
        <v>52</v>
      </c>
    </row>
    <row r="31" spans="2:2" x14ac:dyDescent="0.3">
      <c r="B31" s="56" t="s">
        <v>53</v>
      </c>
    </row>
    <row r="32" spans="2:2" x14ac:dyDescent="0.3">
      <c r="B32" s="57"/>
    </row>
    <row r="34" spans="2:2" x14ac:dyDescent="0.3">
      <c r="B34" s="49"/>
    </row>
    <row r="35" spans="2:2" x14ac:dyDescent="0.3">
      <c r="B35" s="49"/>
    </row>
    <row r="36" spans="2:2" x14ac:dyDescent="0.3">
      <c r="B36" s="49"/>
    </row>
    <row r="37" spans="2:2" x14ac:dyDescent="0.3">
      <c r="B37" s="51" t="s">
        <v>38</v>
      </c>
    </row>
    <row r="38" spans="2:2" x14ac:dyDescent="0.3">
      <c r="B38" s="51" t="s">
        <v>54</v>
      </c>
    </row>
    <row r="39" spans="2:2" x14ac:dyDescent="0.3">
      <c r="B39" s="51" t="s">
        <v>55</v>
      </c>
    </row>
    <row r="40" spans="2:2" x14ac:dyDescent="0.3">
      <c r="B40" s="51" t="s">
        <v>56</v>
      </c>
    </row>
    <row r="41" spans="2:2" x14ac:dyDescent="0.3">
      <c r="B41" s="51" t="s">
        <v>42</v>
      </c>
    </row>
    <row r="42" spans="2:2" x14ac:dyDescent="0.3">
      <c r="B42" s="48"/>
    </row>
    <row r="43" spans="2:2" x14ac:dyDescent="0.3">
      <c r="B43" s="49" t="s">
        <v>43</v>
      </c>
    </row>
    <row r="44" spans="2:2" x14ac:dyDescent="0.3">
      <c r="B44" s="49"/>
    </row>
    <row r="45" spans="2:2" x14ac:dyDescent="0.3">
      <c r="B45" s="49" t="s">
        <v>57</v>
      </c>
    </row>
    <row r="46" spans="2:2" x14ac:dyDescent="0.3">
      <c r="B46" s="49"/>
    </row>
    <row r="47" spans="2:2" x14ac:dyDescent="0.3">
      <c r="B47" s="49"/>
    </row>
    <row r="48" spans="2:2" x14ac:dyDescent="0.3">
      <c r="B48" s="52" t="s">
        <v>45</v>
      </c>
    </row>
    <row r="49" spans="2:2" x14ac:dyDescent="0.3">
      <c r="B49" s="53" t="s">
        <v>46</v>
      </c>
    </row>
    <row r="50" spans="2:2" x14ac:dyDescent="0.3">
      <c r="B50" s="53" t="s">
        <v>47</v>
      </c>
    </row>
    <row r="51" spans="2:2" x14ac:dyDescent="0.3">
      <c r="B51" s="48"/>
    </row>
    <row r="52" spans="2:2" x14ac:dyDescent="0.3">
      <c r="B52" s="54" t="s">
        <v>48</v>
      </c>
    </row>
    <row r="53" spans="2:2" x14ac:dyDescent="0.3">
      <c r="B53" s="54" t="s">
        <v>49</v>
      </c>
    </row>
    <row r="54" spans="2:2" x14ac:dyDescent="0.3">
      <c r="B54" s="54" t="s">
        <v>50</v>
      </c>
    </row>
    <row r="55" spans="2:2" x14ac:dyDescent="0.3">
      <c r="B55" s="54" t="s">
        <v>51</v>
      </c>
    </row>
    <row r="56" spans="2:2" x14ac:dyDescent="0.3">
      <c r="B56" s="55" t="s">
        <v>52</v>
      </c>
    </row>
    <row r="57" spans="2:2" x14ac:dyDescent="0.3">
      <c r="B57" s="56" t="s">
        <v>53</v>
      </c>
    </row>
    <row r="58" spans="2:2" x14ac:dyDescent="0.3">
      <c r="B58" s="57"/>
    </row>
    <row r="60" spans="2:2" x14ac:dyDescent="0.3">
      <c r="B60" s="49"/>
    </row>
    <row r="61" spans="2:2" x14ac:dyDescent="0.3">
      <c r="B61" s="49"/>
    </row>
    <row r="62" spans="2:2" x14ac:dyDescent="0.3">
      <c r="B62" s="49"/>
    </row>
    <row r="63" spans="2:2" x14ac:dyDescent="0.3">
      <c r="B63" s="51" t="s">
        <v>58</v>
      </c>
    </row>
    <row r="64" spans="2:2" x14ac:dyDescent="0.3">
      <c r="B64" s="51" t="s">
        <v>59</v>
      </c>
    </row>
    <row r="65" spans="2:2" x14ac:dyDescent="0.3">
      <c r="B65" s="51" t="s">
        <v>60</v>
      </c>
    </row>
    <row r="66" spans="2:2" x14ac:dyDescent="0.3">
      <c r="B66" s="51" t="s">
        <v>61</v>
      </c>
    </row>
    <row r="67" spans="2:2" x14ac:dyDescent="0.3">
      <c r="B67" s="48"/>
    </row>
    <row r="68" spans="2:2" x14ac:dyDescent="0.3">
      <c r="B68" s="49" t="s">
        <v>62</v>
      </c>
    </row>
    <row r="69" spans="2:2" x14ac:dyDescent="0.3">
      <c r="B69" s="49"/>
    </row>
    <row r="70" spans="2:2" x14ac:dyDescent="0.3">
      <c r="B70" s="49" t="s">
        <v>63</v>
      </c>
    </row>
    <row r="71" spans="2:2" x14ac:dyDescent="0.3">
      <c r="B71" s="49"/>
    </row>
    <row r="72" spans="2:2" x14ac:dyDescent="0.3">
      <c r="B72" s="49" t="s">
        <v>64</v>
      </c>
    </row>
    <row r="73" spans="2:2" x14ac:dyDescent="0.3">
      <c r="B73" s="49"/>
    </row>
    <row r="74" spans="2:2" x14ac:dyDescent="0.3">
      <c r="B74" s="58" t="s">
        <v>65</v>
      </c>
    </row>
    <row r="75" spans="2:2" x14ac:dyDescent="0.3">
      <c r="B75" s="58" t="s">
        <v>66</v>
      </c>
    </row>
    <row r="76" spans="2:2" x14ac:dyDescent="0.3">
      <c r="B76" s="58" t="s">
        <v>49</v>
      </c>
    </row>
    <row r="77" spans="2:2" x14ac:dyDescent="0.3">
      <c r="B77" s="58" t="s">
        <v>50</v>
      </c>
    </row>
    <row r="78" spans="2:2" x14ac:dyDescent="0.3">
      <c r="B78" s="58" t="s">
        <v>67</v>
      </c>
    </row>
    <row r="79" spans="2:2" x14ac:dyDescent="0.3">
      <c r="B79" s="59" t="s">
        <v>68</v>
      </c>
    </row>
    <row r="80" spans="2:2" x14ac:dyDescent="0.3">
      <c r="B80" s="58"/>
    </row>
    <row r="82" spans="2:2" x14ac:dyDescent="0.3">
      <c r="B82" s="49"/>
    </row>
    <row r="83" spans="2:2" x14ac:dyDescent="0.3">
      <c r="B83" s="50" t="s">
        <v>69</v>
      </c>
    </row>
    <row r="84" spans="2:2" x14ac:dyDescent="0.3">
      <c r="B84" s="50" t="s">
        <v>70</v>
      </c>
    </row>
    <row r="85" spans="2:2" x14ac:dyDescent="0.3">
      <c r="B85" s="50" t="s">
        <v>71</v>
      </c>
    </row>
    <row r="86" spans="2:2" x14ac:dyDescent="0.3">
      <c r="B86" s="50" t="s">
        <v>72</v>
      </c>
    </row>
    <row r="87" spans="2:2" x14ac:dyDescent="0.3">
      <c r="B87" s="48"/>
    </row>
    <row r="88" spans="2:2" x14ac:dyDescent="0.3">
      <c r="B88" s="49" t="s">
        <v>43</v>
      </c>
    </row>
    <row r="89" spans="2:2" x14ac:dyDescent="0.3">
      <c r="B89" s="49"/>
    </row>
    <row r="90" spans="2:2" x14ac:dyDescent="0.3">
      <c r="B90" s="49" t="s">
        <v>73</v>
      </c>
    </row>
    <row r="91" spans="2:2" x14ac:dyDescent="0.3">
      <c r="B91" s="49"/>
    </row>
    <row r="92" spans="2:2" x14ac:dyDescent="0.3">
      <c r="B92" s="49" t="s">
        <v>74</v>
      </c>
    </row>
    <row r="93" spans="2:2" x14ac:dyDescent="0.3">
      <c r="B93" s="49" t="s">
        <v>75</v>
      </c>
    </row>
    <row r="94" spans="2:2" x14ac:dyDescent="0.3">
      <c r="B94" s="49"/>
    </row>
    <row r="95" spans="2:2" x14ac:dyDescent="0.3">
      <c r="B95" s="50" t="s">
        <v>34</v>
      </c>
    </row>
    <row r="96" spans="2:2" x14ac:dyDescent="0.3">
      <c r="B96" s="50" t="s">
        <v>76</v>
      </c>
    </row>
    <row r="97" spans="2:2" x14ac:dyDescent="0.3">
      <c r="B97" s="50" t="s">
        <v>77</v>
      </c>
    </row>
    <row r="98" spans="2:2" x14ac:dyDescent="0.3">
      <c r="B98" s="50" t="s">
        <v>78</v>
      </c>
    </row>
    <row r="99" spans="2:2" x14ac:dyDescent="0.3">
      <c r="B99" s="48"/>
    </row>
    <row r="100" spans="2:2" x14ac:dyDescent="0.3">
      <c r="B100" s="48" t="s">
        <v>43</v>
      </c>
    </row>
    <row r="101" spans="2:2" x14ac:dyDescent="0.3">
      <c r="B101" s="48"/>
    </row>
    <row r="102" spans="2:2" x14ac:dyDescent="0.3">
      <c r="B102" s="48" t="s">
        <v>79</v>
      </c>
    </row>
    <row r="103" spans="2:2" x14ac:dyDescent="0.3">
      <c r="B103" s="48"/>
    </row>
    <row r="104" spans="2:2" x14ac:dyDescent="0.3">
      <c r="B104" s="48"/>
    </row>
    <row r="105" spans="2:2" x14ac:dyDescent="0.3">
      <c r="B105" s="52" t="s">
        <v>45</v>
      </c>
    </row>
    <row r="106" spans="2:2" x14ac:dyDescent="0.3">
      <c r="B106" s="53" t="s">
        <v>46</v>
      </c>
    </row>
    <row r="107" spans="2:2" x14ac:dyDescent="0.3">
      <c r="B107" s="53" t="s">
        <v>47</v>
      </c>
    </row>
    <row r="108" spans="2:2" x14ac:dyDescent="0.3">
      <c r="B108" s="48"/>
    </row>
    <row r="109" spans="2:2" x14ac:dyDescent="0.3">
      <c r="B109" s="54" t="s">
        <v>48</v>
      </c>
    </row>
    <row r="110" spans="2:2" x14ac:dyDescent="0.3">
      <c r="B110" s="54" t="s">
        <v>49</v>
      </c>
    </row>
    <row r="111" spans="2:2" x14ac:dyDescent="0.3">
      <c r="B111" s="54" t="s">
        <v>50</v>
      </c>
    </row>
    <row r="112" spans="2:2" x14ac:dyDescent="0.3">
      <c r="B112" s="54" t="s">
        <v>51</v>
      </c>
    </row>
    <row r="113" spans="2:2" x14ac:dyDescent="0.3">
      <c r="B113" s="55" t="s">
        <v>52</v>
      </c>
    </row>
    <row r="114" spans="2:2" x14ac:dyDescent="0.3">
      <c r="B114" s="56" t="s">
        <v>53</v>
      </c>
    </row>
    <row r="115" spans="2:2" x14ac:dyDescent="0.3">
      <c r="B115" s="60"/>
    </row>
    <row r="117" spans="2:2" x14ac:dyDescent="0.3">
      <c r="B117" s="48"/>
    </row>
  </sheetData>
  <hyperlinks>
    <hyperlink ref="B31" r:id="rId1" display="mailto:ekillo@minfin.gov.al"/>
    <hyperlink ref="B57" r:id="rId2" display="mailto:ekillo@minfin.gov.al"/>
    <hyperlink ref="B114" r:id="rId3" display="mailto:ekillo@minfin.gov.al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Janar-Mars 2016</vt:lpstr>
      <vt:lpstr>Janar Qershor 2016</vt:lpstr>
      <vt:lpstr>Sheet1</vt:lpstr>
      <vt:lpstr>Sheet1!_MailOriginal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Mimoza Peco</cp:lastModifiedBy>
  <cp:lastPrinted>2016-07-29T09:12:05Z</cp:lastPrinted>
  <dcterms:created xsi:type="dcterms:W3CDTF">2014-08-28T07:55:54Z</dcterms:created>
  <dcterms:modified xsi:type="dcterms:W3CDTF">2017-03-07T14:42:40Z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