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600" yWindow="-45" windowWidth="10635" windowHeight="6915"/>
  </bookViews>
  <sheets>
    <sheet name="Janar-Mars 2015" sheetId="3" r:id="rId1"/>
  </sheets>
  <calcPr calcId="124519"/>
</workbook>
</file>

<file path=xl/calcChain.xml><?xml version="1.0" encoding="utf-8"?>
<calcChain xmlns="http://schemas.openxmlformats.org/spreadsheetml/2006/main">
  <c r="C13" i="3"/>
  <c r="C9"/>
  <c r="C5"/>
  <c r="C6" l="1"/>
  <c r="C14" l="1"/>
  <c r="C16" l="1"/>
  <c r="C25"/>
</calcChain>
</file>

<file path=xl/sharedStrings.xml><?xml version="1.0" encoding="utf-8"?>
<sst xmlns="http://schemas.openxmlformats.org/spreadsheetml/2006/main" count="38" uniqueCount="33">
  <si>
    <t>A.</t>
  </si>
  <si>
    <t xml:space="preserve">DISBURSUAR </t>
  </si>
  <si>
    <t xml:space="preserve">Grante </t>
  </si>
  <si>
    <t>Kredi</t>
  </si>
  <si>
    <t>B.</t>
  </si>
  <si>
    <t>SHPENZUAR</t>
  </si>
  <si>
    <t>Shpenzime të ambasadave (përjashtuar pagat)</t>
  </si>
  <si>
    <t>Pagesa të kuotave ndërkombëtare</t>
  </si>
  <si>
    <t>Të tjera</t>
  </si>
  <si>
    <t>000/USD</t>
  </si>
  <si>
    <t>A1</t>
  </si>
  <si>
    <t>A2</t>
  </si>
  <si>
    <t>TRANSAKSIONE TË FINANCIMEVE TË HUAJA</t>
  </si>
  <si>
    <t>BILANCI I PAGESAVE JOTREGTARE TË QEVERISJES SË PËRGJITHSHME</t>
  </si>
  <si>
    <t>B1</t>
  </si>
  <si>
    <t>B2</t>
  </si>
  <si>
    <t>B1a</t>
  </si>
  <si>
    <t>B1b</t>
  </si>
  <si>
    <t>Asistencë teknike</t>
  </si>
  <si>
    <t>Investime</t>
  </si>
  <si>
    <t>B2a</t>
  </si>
  <si>
    <t>B2b</t>
  </si>
  <si>
    <t>Paga dhe pagesa të tjera të zyrtarëve shqiptarë në ambasada</t>
  </si>
  <si>
    <t>Neto:</t>
  </si>
  <si>
    <t>SHUMA</t>
  </si>
  <si>
    <t>SHPENZIME QEVERITARE JO TREGTARE</t>
  </si>
  <si>
    <t>Totali:</t>
  </si>
  <si>
    <t xml:space="preserve">Shpenzime zyrtare qeveritare jashtë shtetit nga të cilat: </t>
  </si>
  <si>
    <t xml:space="preserve">      -Shpenzime udhëtimi</t>
  </si>
  <si>
    <t>000/LEK</t>
  </si>
  <si>
    <t xml:space="preserve">Periudha 01.01-31.03.2015   </t>
  </si>
  <si>
    <t>A3</t>
  </si>
  <si>
    <t>Mbeshtetje Buxhetore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</si>
</sst>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2"/>
      <color rgb="FF7030A0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i/>
      <sz val="11"/>
      <color rgb="FF7030A0"/>
      <name val="Cambria"/>
      <family val="1"/>
      <scheme val="major"/>
    </font>
    <font>
      <b/>
      <sz val="10"/>
      <color rgb="FF3804CC"/>
      <name val="Cambria"/>
      <family val="1"/>
      <scheme val="major"/>
    </font>
    <font>
      <b/>
      <sz val="11"/>
      <color rgb="FFC00000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2"/>
      <color rgb="FFC00000"/>
      <name val="Cambria"/>
      <family val="1"/>
      <scheme val="major"/>
    </font>
    <font>
      <i/>
      <sz val="12"/>
      <color theme="1"/>
      <name val="Cambria"/>
      <family val="1"/>
      <scheme val="major"/>
    </font>
    <font>
      <i/>
      <sz val="11"/>
      <color theme="1"/>
      <name val="Cambria"/>
      <family val="1"/>
      <scheme val="major"/>
    </font>
    <font>
      <sz val="12"/>
      <color rgb="FFFF0000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8F9FE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right" wrapText="1"/>
    </xf>
    <xf numFmtId="0" fontId="4" fillId="0" borderId="0" xfId="0" applyFont="1" applyAlignment="1">
      <alignment horizontal="right"/>
    </xf>
    <xf numFmtId="0" fontId="5" fillId="2" borderId="1" xfId="0" applyFont="1" applyFill="1" applyBorder="1" applyAlignment="1">
      <alignment vertical="center"/>
    </xf>
    <xf numFmtId="0" fontId="2" fillId="2" borderId="2" xfId="0" applyFont="1" applyFill="1" applyBorder="1"/>
    <xf numFmtId="0" fontId="6" fillId="0" borderId="3" xfId="0" applyFont="1" applyBorder="1" applyAlignment="1">
      <alignment vertical="center"/>
    </xf>
    <xf numFmtId="0" fontId="6" fillId="0" borderId="3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right"/>
    </xf>
    <xf numFmtId="0" fontId="7" fillId="0" borderId="4" xfId="0" applyFont="1" applyBorder="1" applyAlignment="1">
      <alignment wrapText="1"/>
    </xf>
    <xf numFmtId="0" fontId="7" fillId="0" borderId="4" xfId="0" applyFont="1" applyBorder="1" applyAlignment="1">
      <alignment horizontal="justify" wrapText="1"/>
    </xf>
    <xf numFmtId="0" fontId="6" fillId="0" borderId="4" xfId="0" applyFont="1" applyBorder="1" applyAlignment="1">
      <alignment vertical="center"/>
    </xf>
    <xf numFmtId="0" fontId="6" fillId="0" borderId="4" xfId="0" applyFont="1" applyBorder="1" applyAlignment="1">
      <alignment horizontal="justify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justify" vertical="center" wrapText="1"/>
    </xf>
    <xf numFmtId="3" fontId="7" fillId="0" borderId="3" xfId="0" applyNumberFormat="1" applyFont="1" applyBorder="1" applyAlignment="1">
      <alignment horizontal="righ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justify" vertical="center" wrapText="1"/>
    </xf>
    <xf numFmtId="3" fontId="7" fillId="0" borderId="4" xfId="0" applyNumberFormat="1" applyFont="1" applyBorder="1" applyAlignment="1">
      <alignment horizontal="right" vertical="center" wrapText="1"/>
    </xf>
    <xf numFmtId="0" fontId="7" fillId="0" borderId="4" xfId="0" applyFont="1" applyBorder="1" applyAlignment="1">
      <alignment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right" vertical="center" wrapText="1"/>
    </xf>
    <xf numFmtId="0" fontId="2" fillId="0" borderId="4" xfId="0" applyFont="1" applyBorder="1"/>
    <xf numFmtId="0" fontId="2" fillId="0" borderId="0" xfId="0" applyFont="1" applyBorder="1"/>
    <xf numFmtId="0" fontId="5" fillId="2" borderId="6" xfId="0" applyFont="1" applyFill="1" applyBorder="1" applyAlignment="1">
      <alignment horizontal="center" vertical="center"/>
    </xf>
    <xf numFmtId="0" fontId="2" fillId="0" borderId="7" xfId="0" applyFont="1" applyBorder="1"/>
    <xf numFmtId="3" fontId="6" fillId="0" borderId="8" xfId="0" applyNumberFormat="1" applyFont="1" applyBorder="1"/>
    <xf numFmtId="0" fontId="1" fillId="0" borderId="0" xfId="0" applyFont="1" applyAlignment="1">
      <alignment horizontal="center" wrapText="1"/>
    </xf>
    <xf numFmtId="0" fontId="9" fillId="0" borderId="4" xfId="0" applyFont="1" applyBorder="1" applyAlignment="1">
      <alignment horizontal="justify" vertical="center" wrapText="1"/>
    </xf>
    <xf numFmtId="0" fontId="10" fillId="0" borderId="4" xfId="0" applyFont="1" applyBorder="1" applyAlignment="1">
      <alignment horizontal="right"/>
    </xf>
    <xf numFmtId="0" fontId="9" fillId="0" borderId="4" xfId="0" applyFont="1" applyBorder="1" applyAlignment="1">
      <alignment horizontal="left" wrapText="1"/>
    </xf>
    <xf numFmtId="0" fontId="9" fillId="0" borderId="4" xfId="0" applyFont="1" applyBorder="1" applyAlignment="1">
      <alignment horizontal="left" vertical="center" wrapText="1"/>
    </xf>
    <xf numFmtId="0" fontId="9" fillId="0" borderId="4" xfId="0" applyFont="1" applyBorder="1" applyAlignment="1">
      <alignment wrapText="1"/>
    </xf>
    <xf numFmtId="4" fontId="8" fillId="0" borderId="3" xfId="0" applyNumberFormat="1" applyFont="1" applyFill="1" applyBorder="1" applyAlignment="1">
      <alignment horizontal="right" vertical="center" wrapText="1"/>
    </xf>
    <xf numFmtId="4" fontId="7" fillId="0" borderId="4" xfId="0" applyNumberFormat="1" applyFont="1" applyFill="1" applyBorder="1" applyAlignment="1">
      <alignment horizontal="right" wrapText="1"/>
    </xf>
    <xf numFmtId="4" fontId="9" fillId="0" borderId="4" xfId="0" applyNumberFormat="1" applyFont="1" applyFill="1" applyBorder="1" applyAlignment="1">
      <alignment horizontal="right" wrapText="1"/>
    </xf>
    <xf numFmtId="4" fontId="9" fillId="0" borderId="4" xfId="0" applyNumberFormat="1" applyFont="1" applyFill="1" applyBorder="1" applyAlignment="1">
      <alignment vertical="center" wrapText="1"/>
    </xf>
    <xf numFmtId="4" fontId="8" fillId="0" borderId="4" xfId="0" applyNumberFormat="1" applyFont="1" applyFill="1" applyBorder="1" applyAlignment="1">
      <alignment horizontal="right" vertical="center" wrapText="1"/>
    </xf>
    <xf numFmtId="4" fontId="7" fillId="0" borderId="3" xfId="0" applyNumberFormat="1" applyFont="1" applyFill="1" applyBorder="1" applyAlignment="1">
      <alignment horizontal="right" wrapText="1"/>
    </xf>
    <xf numFmtId="4" fontId="11" fillId="0" borderId="0" xfId="0" applyNumberFormat="1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6FFC6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5"/>
  <sheetViews>
    <sheetView tabSelected="1" workbookViewId="0">
      <selection activeCell="G8" sqref="G8"/>
    </sheetView>
  </sheetViews>
  <sheetFormatPr defaultRowHeight="14.25"/>
  <cols>
    <col min="1" max="1" width="6.140625" style="2" customWidth="1"/>
    <col min="2" max="2" width="62.5703125" style="2" customWidth="1"/>
    <col min="3" max="3" width="17" style="2" customWidth="1"/>
    <col min="4" max="4" width="9.140625" style="2"/>
    <col min="5" max="5" width="11.28515625" style="2" bestFit="1" customWidth="1"/>
    <col min="6" max="16384" width="9.140625" style="2"/>
  </cols>
  <sheetData>
    <row r="1" spans="1:5" ht="19.5" customHeight="1">
      <c r="B1" s="1" t="s">
        <v>13</v>
      </c>
    </row>
    <row r="2" spans="1:5" ht="18.75" customHeight="1">
      <c r="B2" s="29" t="s">
        <v>30</v>
      </c>
    </row>
    <row r="3" spans="1:5" ht="25.5" customHeight="1">
      <c r="B3" s="3"/>
      <c r="C3" s="4" t="s">
        <v>29</v>
      </c>
    </row>
    <row r="4" spans="1:5" ht="19.5" customHeight="1" thickBot="1">
      <c r="A4" s="5" t="s">
        <v>12</v>
      </c>
      <c r="B4" s="6"/>
      <c r="C4" s="26" t="s">
        <v>24</v>
      </c>
    </row>
    <row r="5" spans="1:5" ht="22.5" customHeight="1" thickTop="1">
      <c r="A5" s="7" t="s">
        <v>0</v>
      </c>
      <c r="B5" s="8" t="s">
        <v>1</v>
      </c>
      <c r="C5" s="35">
        <f>4516378.25343334+18847.781+8920597</f>
        <v>13455823.034433341</v>
      </c>
    </row>
    <row r="6" spans="1:5" ht="21" customHeight="1">
      <c r="A6" s="9" t="s">
        <v>10</v>
      </c>
      <c r="B6" s="10" t="s">
        <v>2</v>
      </c>
      <c r="C6" s="36">
        <f>1676641.45122865+18847.781</f>
        <v>1695489.23222865</v>
      </c>
    </row>
    <row r="7" spans="1:5" ht="22.5" customHeight="1">
      <c r="A7" s="9" t="s">
        <v>11</v>
      </c>
      <c r="B7" s="11" t="s">
        <v>3</v>
      </c>
      <c r="C7" s="36">
        <v>2839736.802204696</v>
      </c>
    </row>
    <row r="8" spans="1:5" ht="22.5" customHeight="1">
      <c r="A8" s="9" t="s">
        <v>31</v>
      </c>
      <c r="B8" s="11" t="s">
        <v>32</v>
      </c>
      <c r="C8" s="40">
        <v>8920597</v>
      </c>
    </row>
    <row r="9" spans="1:5" ht="24.75" customHeight="1">
      <c r="A9" s="12" t="s">
        <v>4</v>
      </c>
      <c r="B9" s="13" t="s">
        <v>5</v>
      </c>
      <c r="C9" s="35">
        <f>C10+C13</f>
        <v>4287122.1382820811</v>
      </c>
    </row>
    <row r="10" spans="1:5" ht="21.75" customHeight="1">
      <c r="A10" s="9" t="s">
        <v>14</v>
      </c>
      <c r="B10" s="11" t="s">
        <v>2</v>
      </c>
      <c r="C10" s="36">
        <v>1719131.7163135912</v>
      </c>
    </row>
    <row r="11" spans="1:5" ht="18" customHeight="1">
      <c r="A11" s="31" t="s">
        <v>16</v>
      </c>
      <c r="B11" s="32" t="s">
        <v>18</v>
      </c>
      <c r="C11" s="37">
        <v>230414.41871583182</v>
      </c>
    </row>
    <row r="12" spans="1:5" ht="15.75">
      <c r="A12" s="31" t="s">
        <v>17</v>
      </c>
      <c r="B12" s="33" t="s">
        <v>19</v>
      </c>
      <c r="C12" s="38">
        <v>1488717.2975977594</v>
      </c>
    </row>
    <row r="13" spans="1:5" ht="20.25" customHeight="1">
      <c r="A13" s="9" t="s">
        <v>15</v>
      </c>
      <c r="B13" s="11" t="s">
        <v>3</v>
      </c>
      <c r="C13" s="36">
        <f>2543093.53296849+24896.889</f>
        <v>2567990.4219684899</v>
      </c>
      <c r="E13" s="41"/>
    </row>
    <row r="14" spans="1:5" ht="18.75" customHeight="1">
      <c r="A14" s="31" t="s">
        <v>20</v>
      </c>
      <c r="B14" s="34" t="s">
        <v>18</v>
      </c>
      <c r="C14" s="37">
        <f>233331.413011791+24896.89</f>
        <v>258228.30301179102</v>
      </c>
    </row>
    <row r="15" spans="1:5" ht="15.75">
      <c r="A15" s="31" t="s">
        <v>21</v>
      </c>
      <c r="B15" s="34" t="s">
        <v>19</v>
      </c>
      <c r="C15" s="37">
        <v>2309762.1199567006</v>
      </c>
    </row>
    <row r="16" spans="1:5" ht="15.75">
      <c r="A16" s="24"/>
      <c r="B16" s="22" t="s">
        <v>23</v>
      </c>
      <c r="C16" s="39">
        <f>+C5-C9</f>
        <v>9168700.8961512595</v>
      </c>
    </row>
    <row r="17" spans="1:4">
      <c r="B17" s="23"/>
      <c r="C17" s="4" t="s">
        <v>9</v>
      </c>
      <c r="D17" s="25"/>
    </row>
    <row r="18" spans="1:4" ht="21.75" customHeight="1" thickBot="1">
      <c r="A18" s="5" t="s">
        <v>25</v>
      </c>
      <c r="B18" s="6"/>
      <c r="C18" s="26" t="s">
        <v>24</v>
      </c>
    </row>
    <row r="19" spans="1:4" ht="21.75" customHeight="1" thickTop="1">
      <c r="A19" s="15">
        <v>1</v>
      </c>
      <c r="B19" s="16" t="s">
        <v>27</v>
      </c>
      <c r="C19" s="17">
        <v>596</v>
      </c>
    </row>
    <row r="20" spans="1:4" ht="18.75" customHeight="1">
      <c r="A20" s="18"/>
      <c r="B20" s="30" t="s">
        <v>28</v>
      </c>
      <c r="C20" s="17">
        <v>303</v>
      </c>
    </row>
    <row r="21" spans="1:4" ht="16.5" customHeight="1">
      <c r="A21" s="18">
        <v>2</v>
      </c>
      <c r="B21" s="14" t="s">
        <v>6</v>
      </c>
      <c r="C21" s="20">
        <v>1561.9023088695878</v>
      </c>
    </row>
    <row r="22" spans="1:4" ht="20.25" customHeight="1">
      <c r="A22" s="18">
        <v>3</v>
      </c>
      <c r="B22" s="21" t="s">
        <v>22</v>
      </c>
      <c r="C22" s="20">
        <v>1012.2912103536482</v>
      </c>
    </row>
    <row r="23" spans="1:4" ht="16.5" customHeight="1">
      <c r="A23" s="18">
        <v>4</v>
      </c>
      <c r="B23" s="19" t="s">
        <v>7</v>
      </c>
      <c r="C23" s="20">
        <v>1522</v>
      </c>
    </row>
    <row r="24" spans="1:4" ht="15.75">
      <c r="A24" s="18">
        <v>5</v>
      </c>
      <c r="B24" s="19" t="s">
        <v>8</v>
      </c>
      <c r="C24" s="20">
        <v>63</v>
      </c>
    </row>
    <row r="25" spans="1:4">
      <c r="A25" s="27"/>
      <c r="B25" s="22" t="s">
        <v>26</v>
      </c>
      <c r="C25" s="28">
        <f>C19+C21+C22+C23+C24</f>
        <v>4755.1935192232359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Janar-Mars 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eglantina.killo</dc:creator>
  <cp:lastModifiedBy>mpeco</cp:lastModifiedBy>
  <cp:lastPrinted>2015-01-30T10:35:56Z</cp:lastPrinted>
  <dcterms:created xsi:type="dcterms:W3CDTF">2014-08-28T07:55:54Z</dcterms:created>
  <dcterms:modified xsi:type="dcterms:W3CDTF">2015-05-06T05:54:54Z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_AdHocReviewCycleID">
    <vt:i4>1151919150</vt:i4>
  </property>
  <property fmtid="{D5CDD505-2E9C-101B-9397-08002B2CF9AE}" pid="4" name="_EmailSubject">
    <vt:lpwstr>Valuta Janar-&lt;Mars 2015</vt:lpwstr>
  </property>
  <property fmtid="{D5CDD505-2E9C-101B-9397-08002B2CF9AE}" pid="5" name="_AuthorEmail">
    <vt:lpwstr>Mimoza.Peco@financa.gov.al</vt:lpwstr>
  </property>
  <property fmtid="{D5CDD505-2E9C-101B-9397-08002B2CF9AE}" pid="6" name="_AuthorEmailDisplayName">
    <vt:lpwstr>Mimoza Peco</vt:lpwstr>
  </property>
</Properties>
</file>