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30" windowWidth="21840" windowHeight="11535"/>
  </bookViews>
  <sheets>
    <sheet name="Q1" sheetId="1" r:id="rId1"/>
    <sheet name="Q2" sheetId="2" r:id="rId2"/>
    <sheet name="Qershor 2017 (Rishikuar)" sheetId="3" r:id="rId3"/>
    <sheet name="Q3" sheetId="4" r:id="rId4"/>
    <sheet name="Q4" sheetId="5" r:id="rId5"/>
  </sheets>
  <calcPr calcId="144525"/>
</workbook>
</file>

<file path=xl/calcChain.xml><?xml version="1.0" encoding="utf-8"?>
<calcChain xmlns="http://schemas.openxmlformats.org/spreadsheetml/2006/main">
  <c r="D29" i="5" l="1"/>
  <c r="C29" i="5"/>
  <c r="D22" i="5"/>
  <c r="C22" i="5"/>
  <c r="D14" i="5"/>
  <c r="C14" i="5"/>
  <c r="D32" i="4"/>
  <c r="C32" i="4"/>
  <c r="D21" i="4"/>
  <c r="C21" i="4"/>
  <c r="D13" i="4"/>
  <c r="C13" i="4"/>
  <c r="D11" i="3"/>
  <c r="C11" i="3"/>
  <c r="D31" i="2"/>
  <c r="C31" i="2"/>
  <c r="D23" i="2"/>
  <c r="C23" i="2"/>
  <c r="D14" i="2"/>
  <c r="C14" i="2"/>
  <c r="D37" i="1" l="1"/>
  <c r="C37" i="1"/>
  <c r="D27" i="1"/>
  <c r="C27" i="1"/>
  <c r="D14" i="1"/>
  <c r="C14" i="1"/>
</calcChain>
</file>

<file path=xl/sharedStrings.xml><?xml version="1.0" encoding="utf-8"?>
<sst xmlns="http://schemas.openxmlformats.org/spreadsheetml/2006/main" count="245" uniqueCount="97">
  <si>
    <r>
      <t>(shumat janë te shprehura  në vlerë nominale n</t>
    </r>
    <r>
      <rPr>
        <sz val="8"/>
        <rFont val="Times New Roman"/>
        <family val="1"/>
        <charset val="238"/>
      </rPr>
      <t xml:space="preserve">ë milionë </t>
    </r>
    <r>
      <rPr>
        <b/>
        <i/>
        <sz val="8"/>
        <rFont val="Times New Roman"/>
        <family val="1"/>
        <charset val="238"/>
      </rPr>
      <t>mln lekë</t>
    </r>
    <r>
      <rPr>
        <sz val="8"/>
        <rFont val="Calibri"/>
        <family val="2"/>
        <charset val="238"/>
        <scheme val="minor"/>
      </rPr>
      <t>)</t>
    </r>
  </si>
  <si>
    <t>Kalendari i Emetimeve të Titujve Qeveritare në Tregun e Brendshem për periudhën Janar- Mars 2017</t>
  </si>
  <si>
    <t>Muaji Janar 2017</t>
  </si>
  <si>
    <t>Lloji i titujve qeveritare</t>
  </si>
  <si>
    <r>
      <t xml:space="preserve">Emetime </t>
    </r>
    <r>
      <rPr>
        <sz val="11"/>
        <rFont val="Calibri"/>
        <family val="2"/>
        <charset val="238"/>
        <scheme val="minor"/>
      </rPr>
      <t>(mln lek</t>
    </r>
    <r>
      <rPr>
        <sz val="11"/>
        <rFont val="Times New Roman"/>
        <family val="1"/>
        <charset val="238"/>
      </rPr>
      <t>ë</t>
    </r>
    <r>
      <rPr>
        <sz val="11"/>
        <rFont val="Calibri"/>
        <family val="2"/>
        <charset val="238"/>
        <scheme val="minor"/>
      </rPr>
      <t>)</t>
    </r>
  </si>
  <si>
    <r>
      <t>Nga k</t>
    </r>
    <r>
      <rPr>
        <b/>
        <sz val="11"/>
        <rFont val="Times New Roman"/>
        <family val="1"/>
        <charset val="238"/>
      </rPr>
      <t>ë</t>
    </r>
    <r>
      <rPr>
        <b/>
        <sz val="11"/>
        <rFont val="Calibri"/>
        <family val="2"/>
        <charset val="238"/>
        <scheme val="minor"/>
      </rPr>
      <t>to Boa</t>
    </r>
  </si>
  <si>
    <r>
      <t>Dat</t>
    </r>
    <r>
      <rPr>
        <b/>
        <sz val="11"/>
        <rFont val="Times New Roman"/>
        <family val="1"/>
        <charset val="238"/>
      </rPr>
      <t>ë</t>
    </r>
    <r>
      <rPr>
        <b/>
        <sz val="11"/>
        <rFont val="Calibri"/>
        <family val="2"/>
        <charset val="238"/>
        <scheme val="minor"/>
      </rPr>
      <t xml:space="preserve"> ankandi</t>
    </r>
  </si>
  <si>
    <r>
      <t>Dat</t>
    </r>
    <r>
      <rPr>
        <b/>
        <sz val="11"/>
        <rFont val="Times New Roman"/>
        <family val="1"/>
        <charset val="238"/>
      </rPr>
      <t>ë</t>
    </r>
    <r>
      <rPr>
        <b/>
        <sz val="11"/>
        <rFont val="Calibri"/>
        <family val="2"/>
        <charset val="238"/>
        <scheme val="minor"/>
      </rPr>
      <t xml:space="preserve"> emetimi</t>
    </r>
  </si>
  <si>
    <r>
      <t>Dat</t>
    </r>
    <r>
      <rPr>
        <b/>
        <sz val="11"/>
        <rFont val="Times New Roman"/>
        <family val="1"/>
        <charset val="238"/>
      </rPr>
      <t>ë</t>
    </r>
    <r>
      <rPr>
        <b/>
        <sz val="11"/>
        <rFont val="Calibri"/>
        <family val="2"/>
        <charset val="238"/>
        <scheme val="minor"/>
      </rPr>
      <t xml:space="preserve"> maturimi</t>
    </r>
  </si>
  <si>
    <t>Bono Thesari 6-mujore</t>
  </si>
  <si>
    <t>29.12.2016</t>
  </si>
  <si>
    <t>05.01.2017</t>
  </si>
  <si>
    <t>06.07.2017</t>
  </si>
  <si>
    <t>Bono Thesari 12-mujore</t>
  </si>
  <si>
    <t>04.01.2018</t>
  </si>
  <si>
    <r>
      <t xml:space="preserve"> Obligacione 10-vje</t>
    </r>
    <r>
      <rPr>
        <sz val="11"/>
        <rFont val="Times New Roman"/>
        <family val="1"/>
        <charset val="238"/>
      </rPr>
      <t>ç</t>
    </r>
    <r>
      <rPr>
        <i/>
        <sz val="11"/>
        <rFont val="Calibri"/>
        <family val="2"/>
        <charset val="238"/>
        <scheme val="minor"/>
      </rPr>
      <t>are fiks (emetim i ri)</t>
    </r>
  </si>
  <si>
    <t>09.01.2017</t>
  </si>
  <si>
    <t>09.01.2027</t>
  </si>
  <si>
    <r>
      <t>Obligacione 2- vje</t>
    </r>
    <r>
      <rPr>
        <sz val="11"/>
        <rFont val="Times New Roman"/>
        <family val="1"/>
        <charset val="238"/>
      </rPr>
      <t>ç</t>
    </r>
    <r>
      <rPr>
        <i/>
        <sz val="11"/>
        <rFont val="Calibri"/>
        <family val="2"/>
        <charset val="238"/>
        <scheme val="minor"/>
      </rPr>
      <t>are</t>
    </r>
  </si>
  <si>
    <t>19.01.2017</t>
  </si>
  <si>
    <t>23.01.2017</t>
  </si>
  <si>
    <t>23.01.2019</t>
  </si>
  <si>
    <t>Bono Thesari 3-mujore</t>
  </si>
  <si>
    <t>24.01.2017</t>
  </si>
  <si>
    <t>26.01.2017</t>
  </si>
  <si>
    <t>27.04.2017</t>
  </si>
  <si>
    <t>25.01.2018</t>
  </si>
  <si>
    <t xml:space="preserve"> Total</t>
  </si>
  <si>
    <r>
      <t xml:space="preserve">Emetime </t>
    </r>
    <r>
      <rPr>
        <sz val="11"/>
        <rFont val="Calibri"/>
        <family val="2"/>
        <charset val="238"/>
        <scheme val="minor"/>
      </rPr>
      <t>(mln EURO)</t>
    </r>
  </si>
  <si>
    <r>
      <t xml:space="preserve"> Obligacione 2-vje</t>
    </r>
    <r>
      <rPr>
        <sz val="11"/>
        <rFont val="Times New Roman"/>
        <family val="1"/>
        <charset val="238"/>
      </rPr>
      <t>ç</t>
    </r>
    <r>
      <rPr>
        <i/>
        <sz val="11"/>
        <rFont val="Calibri"/>
        <family val="2"/>
        <charset val="238"/>
        <scheme val="minor"/>
      </rPr>
      <t>are n</t>
    </r>
    <r>
      <rPr>
        <sz val="11"/>
        <rFont val="Calibri"/>
        <family val="2"/>
        <charset val="238"/>
      </rPr>
      <t>ë</t>
    </r>
    <r>
      <rPr>
        <i/>
        <sz val="11"/>
        <rFont val="Calibri"/>
        <family val="2"/>
        <charset val="238"/>
      </rPr>
      <t xml:space="preserve"> EURO</t>
    </r>
    <r>
      <rPr>
        <i/>
        <sz val="11"/>
        <rFont val="Calibri"/>
        <family val="2"/>
        <charset val="238"/>
        <scheme val="minor"/>
      </rPr>
      <t>(emetim i ri)</t>
    </r>
  </si>
  <si>
    <t>40-50</t>
  </si>
  <si>
    <t>20.01.2017</t>
  </si>
  <si>
    <t>24.01.2019</t>
  </si>
  <si>
    <t>Muaji Shkurt 2017</t>
  </si>
  <si>
    <r>
      <t xml:space="preserve">Emetime </t>
    </r>
    <r>
      <rPr>
        <sz val="11"/>
        <rFont val="Calibri"/>
        <family val="2"/>
        <charset val="238"/>
        <scheme val="minor"/>
      </rPr>
      <t>(mln lek</t>
    </r>
    <r>
      <rPr>
        <sz val="11"/>
        <rFont val="Times New Roman"/>
        <family val="1"/>
        <charset val="238"/>
      </rPr>
      <t xml:space="preserve">ë </t>
    </r>
    <r>
      <rPr>
        <sz val="11"/>
        <rFont val="Calibri"/>
        <family val="2"/>
        <charset val="238"/>
        <scheme val="minor"/>
      </rPr>
      <t>)</t>
    </r>
  </si>
  <si>
    <r>
      <t xml:space="preserve"> Obligacione 5-vje</t>
    </r>
    <r>
      <rPr>
        <sz val="11"/>
        <rFont val="Times New Roman"/>
        <family val="1"/>
        <charset val="238"/>
      </rPr>
      <t>ç</t>
    </r>
    <r>
      <rPr>
        <i/>
        <sz val="11"/>
        <rFont val="Calibri"/>
        <family val="2"/>
        <charset val="238"/>
        <scheme val="minor"/>
      </rPr>
      <t>are fiks (emetim i ri)</t>
    </r>
  </si>
  <si>
    <t>01.02.2017</t>
  </si>
  <si>
    <t>03.02.2017</t>
  </si>
  <si>
    <t>03.02.2022</t>
  </si>
  <si>
    <t>07.02.2017</t>
  </si>
  <si>
    <t>09.02.2017</t>
  </si>
  <si>
    <t>10.08.2017</t>
  </si>
  <si>
    <t>08.02.2018</t>
  </si>
  <si>
    <r>
      <t>Obligacione 2- vje</t>
    </r>
    <r>
      <rPr>
        <sz val="11"/>
        <rFont val="Times New Roman"/>
        <family val="1"/>
        <charset val="238"/>
      </rPr>
      <t>ç</t>
    </r>
    <r>
      <rPr>
        <i/>
        <sz val="11"/>
        <rFont val="Calibri"/>
        <family val="2"/>
        <charset val="238"/>
        <scheme val="minor"/>
      </rPr>
      <t>are (emetim i ri)</t>
    </r>
  </si>
  <si>
    <t>15.02.2017</t>
  </si>
  <si>
    <t>17.02.2017</t>
  </si>
  <si>
    <t>17.02.2019</t>
  </si>
  <si>
    <t>21.02.2017</t>
  </si>
  <si>
    <t>23.02.2017</t>
  </si>
  <si>
    <t>22.02.2018</t>
  </si>
  <si>
    <t>Muaji Mars 2017</t>
  </si>
  <si>
    <r>
      <t xml:space="preserve"> Obligacione 7-vje</t>
    </r>
    <r>
      <rPr>
        <sz val="11"/>
        <rFont val="Times New Roman"/>
        <family val="1"/>
        <charset val="238"/>
      </rPr>
      <t>ç</t>
    </r>
    <r>
      <rPr>
        <i/>
        <sz val="11"/>
        <rFont val="Calibri"/>
        <family val="2"/>
        <charset val="238"/>
        <scheme val="minor"/>
      </rPr>
      <t>are fiks (emetim i ri)</t>
    </r>
  </si>
  <si>
    <t>01.03.2017</t>
  </si>
  <si>
    <t>03.03.2017</t>
  </si>
  <si>
    <t>03.03.2024</t>
  </si>
  <si>
    <t>07.03.2017</t>
  </si>
  <si>
    <t>09.03.2017</t>
  </si>
  <si>
    <t>07.09.2017</t>
  </si>
  <si>
    <t>08.03.2018</t>
  </si>
  <si>
    <r>
      <t>Obligacione 2-vje</t>
    </r>
    <r>
      <rPr>
        <i/>
        <sz val="11"/>
        <rFont val="Times New Roman"/>
        <family val="1"/>
        <charset val="238"/>
      </rPr>
      <t>ç</t>
    </r>
    <r>
      <rPr>
        <i/>
        <sz val="11"/>
        <rFont val="Calibri"/>
        <family val="2"/>
        <charset val="238"/>
        <scheme val="minor"/>
      </rPr>
      <t>are (emetim i ri)</t>
    </r>
  </si>
  <si>
    <t>15.03.2017</t>
  </si>
  <si>
    <t>17.03.2017</t>
  </si>
  <si>
    <t>17.03.2019</t>
  </si>
  <si>
    <t>21.03.2017</t>
  </si>
  <si>
    <t>23.03.2017</t>
  </si>
  <si>
    <t>22.03.2018</t>
  </si>
  <si>
    <t>Total</t>
  </si>
  <si>
    <t>Kalendari i Emetimeve të Titujve Qeveritare në Tregun e Brendshem për periudhën Prill - Qershor 2017</t>
  </si>
  <si>
    <t>Muaji Prill 2017</t>
  </si>
  <si>
    <t>Obligacione 10-vjeçare (emetim i ri)</t>
  </si>
  <si>
    <t>3,500.00-4,000.00</t>
  </si>
  <si>
    <t xml:space="preserve"> Obligacione 3-vjeçare fiks</t>
  </si>
  <si>
    <t xml:space="preserve"> Obligacione 2-vjeçare</t>
  </si>
  <si>
    <t>Muaji Maj 2017</t>
  </si>
  <si>
    <t xml:space="preserve"> Obligacione 5-vjeçare fiks</t>
  </si>
  <si>
    <t>Muaji Qershor 2017</t>
  </si>
  <si>
    <t>Obligacione 7-vjeçare fiks (emetim i ri)</t>
  </si>
  <si>
    <t>Kalendari i Emetimeve të Titujve Qeveritare në Tregun e Brendshem për muajin Qershor 2017</t>
  </si>
  <si>
    <r>
      <t xml:space="preserve">Emetime </t>
    </r>
    <r>
      <rPr>
        <sz val="11"/>
        <rFont val="Calibri"/>
        <family val="2"/>
        <scheme val="minor"/>
      </rPr>
      <t>(mln lekë)</t>
    </r>
  </si>
  <si>
    <t>Nga këto Boa</t>
  </si>
  <si>
    <t>Datë ankandi</t>
  </si>
  <si>
    <t>Datë emetimi</t>
  </si>
  <si>
    <t>Datë maturimi</t>
  </si>
  <si>
    <t>Kalendari i Emetimeve të Titujve Qeveritare në Tregun e Brendshem për periudhën Korrik - Shtator 2017</t>
  </si>
  <si>
    <t>Muaji Korrik 2017</t>
  </si>
  <si>
    <t xml:space="preserve"> Rihapje Obligacione 10-vjeçare (ISIN AL013NF10Y7)</t>
  </si>
  <si>
    <t>Muaji Gusht 2017</t>
  </si>
  <si>
    <r>
      <t xml:space="preserve"> Obligacione 2-vje</t>
    </r>
    <r>
      <rPr>
        <sz val="11"/>
        <rFont val="Times New Roman"/>
        <family val="1"/>
        <charset val="238"/>
      </rPr>
      <t>ç</t>
    </r>
    <r>
      <rPr>
        <i/>
        <sz val="11"/>
        <rFont val="Calibri"/>
        <family val="2"/>
        <charset val="238"/>
        <scheme val="minor"/>
      </rPr>
      <t>are në EURO</t>
    </r>
  </si>
  <si>
    <t>Muaji Shtator 2017</t>
  </si>
  <si>
    <t>Rihapje Obligacione 7-vjeçare fiks (ISIN AL0018NF7Y24)</t>
  </si>
  <si>
    <t>Kalendari i Emetimeve të Titujve Qeveritarë në Tregun e Brendshëm për periudhën Tetor- Dhjetor 2017</t>
  </si>
  <si>
    <t>Muaji Tetor 2017</t>
  </si>
  <si>
    <t>Rihapje Obligacione 5-vjeçare fiks (ISIN:AL0031NF5Y22)</t>
  </si>
  <si>
    <t>Rihapje Obligacione 10-vjeçare fiks (ISIN:AL014NF10Y27)</t>
  </si>
  <si>
    <t>Muaji Nëntor 2017</t>
  </si>
  <si>
    <t>Muaji Dhjetor 2017</t>
  </si>
  <si>
    <t>Rihapje Obligacione 7-vjeçare fiks (ISIN:AL0019NF7Y24)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</si>
</sst>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dd/mm/yyyy;@"/>
    <numFmt numFmtId="166" formatCode="#,##0.00;[Red]#,##0.00"/>
    <numFmt numFmtId="167" formatCode="[$-409]dd\-mmm\-yy;@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2" fillId="0" borderId="0" applyFont="0" applyFill="0" applyBorder="0" applyAlignment="0" applyProtection="0"/>
    <xf numFmtId="0" fontId="18" fillId="0" borderId="0"/>
    <xf numFmtId="0" fontId="20" fillId="0" borderId="0"/>
    <xf numFmtId="0" fontId="12" fillId="0" borderId="0"/>
    <xf numFmtId="0" fontId="18" fillId="0" borderId="0"/>
    <xf numFmtId="0" fontId="27" fillId="0" borderId="0"/>
    <xf numFmtId="0" fontId="29" fillId="0" borderId="0"/>
    <xf numFmtId="0" fontId="1" fillId="0" borderId="0"/>
  </cellStyleXfs>
  <cellXfs count="163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/>
    <xf numFmtId="0" fontId="6" fillId="3" borderId="6" xfId="0" applyFont="1" applyFill="1" applyBorder="1" applyAlignment="1">
      <alignment horizontal="center"/>
    </xf>
    <xf numFmtId="0" fontId="7" fillId="3" borderId="7" xfId="0" applyFont="1" applyFill="1" applyBorder="1"/>
    <xf numFmtId="0" fontId="7" fillId="3" borderId="8" xfId="0" applyFont="1" applyFill="1" applyBorder="1"/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4" fontId="5" fillId="0" borderId="13" xfId="0" applyNumberFormat="1" applyFont="1" applyBorder="1" applyAlignment="1">
      <alignment horizontal="center"/>
    </xf>
    <xf numFmtId="4" fontId="11" fillId="0" borderId="13" xfId="0" applyNumberFormat="1" applyFont="1" applyBorder="1" applyAlignment="1">
      <alignment horizontal="center"/>
    </xf>
    <xf numFmtId="164" fontId="11" fillId="0" borderId="14" xfId="1" applyFont="1" applyFill="1" applyBorder="1" applyAlignment="1">
      <alignment horizontal="center"/>
    </xf>
    <xf numFmtId="14" fontId="11" fillId="0" borderId="15" xfId="1" applyNumberFormat="1" applyFont="1" applyFill="1" applyBorder="1" applyAlignment="1">
      <alignment horizontal="center"/>
    </xf>
    <xf numFmtId="164" fontId="11" fillId="0" borderId="13" xfId="1" applyFont="1" applyFill="1" applyBorder="1" applyAlignment="1">
      <alignment horizontal="center"/>
    </xf>
    <xf numFmtId="4" fontId="5" fillId="0" borderId="13" xfId="0" applyNumberFormat="1" applyFont="1" applyFill="1" applyBorder="1" applyAlignment="1">
      <alignment horizontal="center"/>
    </xf>
    <xf numFmtId="4" fontId="5" fillId="0" borderId="16" xfId="0" applyNumberFormat="1" applyFont="1" applyBorder="1" applyAlignment="1">
      <alignment horizontal="center"/>
    </xf>
    <xf numFmtId="4" fontId="11" fillId="0" borderId="16" xfId="0" applyNumberFormat="1" applyFont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4" fontId="13" fillId="2" borderId="7" xfId="0" applyNumberFormat="1" applyFont="1" applyFill="1" applyBorder="1" applyAlignment="1">
      <alignment horizontal="center"/>
    </xf>
    <xf numFmtId="0" fontId="13" fillId="2" borderId="7" xfId="0" applyFont="1" applyFill="1" applyBorder="1"/>
    <xf numFmtId="0" fontId="13" fillId="2" borderId="8" xfId="0" applyFont="1" applyFill="1" applyBorder="1"/>
    <xf numFmtId="0" fontId="13" fillId="2" borderId="4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3" fillId="2" borderId="0" xfId="0" applyFont="1" applyFill="1" applyBorder="1"/>
    <xf numFmtId="0" fontId="13" fillId="2" borderId="5" xfId="0" applyFont="1" applyFill="1" applyBorder="1"/>
    <xf numFmtId="0" fontId="0" fillId="0" borderId="5" xfId="0" applyBorder="1"/>
    <xf numFmtId="0" fontId="5" fillId="3" borderId="17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4" fontId="11" fillId="0" borderId="13" xfId="0" applyNumberFormat="1" applyFont="1" applyFill="1" applyBorder="1" applyAlignment="1">
      <alignment horizontal="center"/>
    </xf>
    <xf numFmtId="164" fontId="11" fillId="0" borderId="15" xfId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4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/>
    <xf numFmtId="0" fontId="13" fillId="2" borderId="3" xfId="0" applyFont="1" applyFill="1" applyBorder="1"/>
    <xf numFmtId="0" fontId="13" fillId="0" borderId="4" xfId="0" applyFont="1" applyFill="1" applyBorder="1" applyAlignment="1">
      <alignment horizontal="center"/>
    </xf>
    <xf numFmtId="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/>
    <xf numFmtId="0" fontId="13" fillId="0" borderId="5" xfId="0" applyFont="1" applyFill="1" applyBorder="1"/>
    <xf numFmtId="0" fontId="16" fillId="0" borderId="4" xfId="0" applyFont="1" applyBorder="1"/>
    <xf numFmtId="0" fontId="16" fillId="0" borderId="0" xfId="0" applyFont="1" applyBorder="1"/>
    <xf numFmtId="0" fontId="16" fillId="0" borderId="5" xfId="0" applyFont="1" applyBorder="1"/>
    <xf numFmtId="0" fontId="13" fillId="2" borderId="19" xfId="0" applyFont="1" applyFill="1" applyBorder="1" applyAlignment="1">
      <alignment horizontal="center"/>
    </xf>
    <xf numFmtId="4" fontId="13" fillId="2" borderId="20" xfId="0" applyNumberFormat="1" applyFont="1" applyFill="1" applyBorder="1" applyAlignment="1">
      <alignment horizontal="center"/>
    </xf>
    <xf numFmtId="0" fontId="13" fillId="2" borderId="20" xfId="0" applyFont="1" applyFill="1" applyBorder="1"/>
    <xf numFmtId="0" fontId="13" fillId="2" borderId="21" xfId="0" applyFont="1" applyFill="1" applyBorder="1"/>
    <xf numFmtId="165" fontId="19" fillId="0" borderId="0" xfId="2" applyNumberFormat="1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8" fillId="0" borderId="0" xfId="5" applyBorder="1"/>
    <xf numFmtId="0" fontId="2" fillId="0" borderId="20" xfId="5" applyFont="1" applyBorder="1" applyAlignment="1">
      <alignment horizontal="right"/>
    </xf>
    <xf numFmtId="0" fontId="18" fillId="0" borderId="0" xfId="5"/>
    <xf numFmtId="0" fontId="18" fillId="0" borderId="1" xfId="5" applyBorder="1"/>
    <xf numFmtId="0" fontId="18" fillId="0" borderId="2" xfId="5" applyBorder="1"/>
    <xf numFmtId="0" fontId="18" fillId="0" borderId="3" xfId="5" applyBorder="1"/>
    <xf numFmtId="0" fontId="5" fillId="2" borderId="4" xfId="5" applyFont="1" applyFill="1" applyBorder="1" applyAlignment="1">
      <alignment horizontal="center"/>
    </xf>
    <xf numFmtId="0" fontId="5" fillId="2" borderId="0" xfId="5" applyFont="1" applyFill="1" applyBorder="1" applyAlignment="1">
      <alignment horizontal="center"/>
    </xf>
    <xf numFmtId="0" fontId="5" fillId="2" borderId="5" xfId="5" applyFont="1" applyFill="1" applyBorder="1" applyAlignment="1">
      <alignment horizontal="center"/>
    </xf>
    <xf numFmtId="0" fontId="18" fillId="0" borderId="4" xfId="5" applyBorder="1"/>
    <xf numFmtId="0" fontId="2" fillId="0" borderId="0" xfId="5" applyFont="1" applyBorder="1" applyAlignment="1">
      <alignment horizontal="left"/>
    </xf>
    <xf numFmtId="0" fontId="2" fillId="0" borderId="5" xfId="5" applyFont="1" applyBorder="1"/>
    <xf numFmtId="0" fontId="6" fillId="3" borderId="6" xfId="5" applyFont="1" applyFill="1" applyBorder="1" applyAlignment="1">
      <alignment horizontal="center"/>
    </xf>
    <xf numFmtId="0" fontId="7" fillId="3" borderId="7" xfId="5" applyFont="1" applyFill="1" applyBorder="1"/>
    <xf numFmtId="0" fontId="7" fillId="3" borderId="8" xfId="5" applyFont="1" applyFill="1" applyBorder="1"/>
    <xf numFmtId="0" fontId="5" fillId="3" borderId="9" xfId="5" applyFont="1" applyFill="1" applyBorder="1" applyAlignment="1">
      <alignment horizontal="center"/>
    </xf>
    <xf numFmtId="0" fontId="5" fillId="3" borderId="10" xfId="5" applyFont="1" applyFill="1" applyBorder="1" applyAlignment="1">
      <alignment horizontal="center"/>
    </xf>
    <xf numFmtId="0" fontId="5" fillId="3" borderId="11" xfId="5" applyFont="1" applyFill="1" applyBorder="1" applyAlignment="1">
      <alignment horizontal="center"/>
    </xf>
    <xf numFmtId="0" fontId="11" fillId="0" borderId="12" xfId="5" applyFont="1" applyFill="1" applyBorder="1" applyAlignment="1">
      <alignment horizontal="center"/>
    </xf>
    <xf numFmtId="4" fontId="5" fillId="0" borderId="13" xfId="5" applyNumberFormat="1" applyFont="1" applyBorder="1" applyAlignment="1">
      <alignment horizontal="center"/>
    </xf>
    <xf numFmtId="4" fontId="11" fillId="0" borderId="13" xfId="5" applyNumberFormat="1" applyFont="1" applyBorder="1" applyAlignment="1">
      <alignment horizontal="center"/>
    </xf>
    <xf numFmtId="14" fontId="11" fillId="0" borderId="13" xfId="5" applyNumberFormat="1" applyFont="1" applyBorder="1" applyAlignment="1">
      <alignment horizontal="center"/>
    </xf>
    <xf numFmtId="14" fontId="11" fillId="0" borderId="14" xfId="1" applyNumberFormat="1" applyFont="1" applyFill="1" applyBorder="1" applyAlignment="1">
      <alignment horizontal="center"/>
    </xf>
    <xf numFmtId="14" fontId="11" fillId="0" borderId="13" xfId="1" applyNumberFormat="1" applyFont="1" applyFill="1" applyBorder="1" applyAlignment="1">
      <alignment horizontal="center"/>
    </xf>
    <xf numFmtId="4" fontId="5" fillId="0" borderId="13" xfId="5" applyNumberFormat="1" applyFont="1" applyFill="1" applyBorder="1" applyAlignment="1">
      <alignment horizontal="center"/>
    </xf>
    <xf numFmtId="4" fontId="5" fillId="0" borderId="16" xfId="5" applyNumberFormat="1" applyFont="1" applyBorder="1" applyAlignment="1">
      <alignment horizontal="center"/>
    </xf>
    <xf numFmtId="4" fontId="11" fillId="0" borderId="16" xfId="5" applyNumberFormat="1" applyFont="1" applyBorder="1" applyAlignment="1">
      <alignment horizontal="center"/>
    </xf>
    <xf numFmtId="0" fontId="13" fillId="2" borderId="6" xfId="5" applyFont="1" applyFill="1" applyBorder="1" applyAlignment="1">
      <alignment horizontal="center"/>
    </xf>
    <xf numFmtId="4" fontId="13" fillId="2" borderId="7" xfId="5" applyNumberFormat="1" applyFont="1" applyFill="1" applyBorder="1" applyAlignment="1">
      <alignment horizontal="center"/>
    </xf>
    <xf numFmtId="0" fontId="13" fillId="2" borderId="7" xfId="5" applyFont="1" applyFill="1" applyBorder="1"/>
    <xf numFmtId="0" fontId="13" fillId="2" borderId="8" xfId="5" applyFont="1" applyFill="1" applyBorder="1"/>
    <xf numFmtId="0" fontId="18" fillId="0" borderId="5" xfId="5" applyBorder="1"/>
    <xf numFmtId="0" fontId="5" fillId="3" borderId="17" xfId="5" applyFont="1" applyFill="1" applyBorder="1" applyAlignment="1">
      <alignment horizontal="center"/>
    </xf>
    <xf numFmtId="0" fontId="5" fillId="3" borderId="13" xfId="5" applyFont="1" applyFill="1" applyBorder="1" applyAlignment="1">
      <alignment horizontal="center"/>
    </xf>
    <xf numFmtId="0" fontId="5" fillId="3" borderId="18" xfId="5" applyFont="1" applyFill="1" applyBorder="1" applyAlignment="1">
      <alignment horizontal="center"/>
    </xf>
    <xf numFmtId="14" fontId="11" fillId="0" borderId="13" xfId="5" applyNumberFormat="1" applyFont="1" applyFill="1" applyBorder="1" applyAlignment="1">
      <alignment horizontal="center"/>
    </xf>
    <xf numFmtId="0" fontId="16" fillId="0" borderId="4" xfId="5" applyFont="1" applyBorder="1"/>
    <xf numFmtId="0" fontId="16" fillId="0" borderId="0" xfId="5" applyFont="1" applyBorder="1"/>
    <xf numFmtId="0" fontId="16" fillId="0" borderId="5" xfId="5" applyFont="1" applyBorder="1"/>
    <xf numFmtId="0" fontId="5" fillId="0" borderId="13" xfId="5" applyFont="1" applyFill="1" applyBorder="1" applyAlignment="1">
      <alignment horizontal="center"/>
    </xf>
    <xf numFmtId="14" fontId="21" fillId="0" borderId="13" xfId="5" applyNumberFormat="1" applyFont="1" applyFill="1" applyBorder="1" applyAlignment="1">
      <alignment horizontal="center"/>
    </xf>
    <xf numFmtId="14" fontId="21" fillId="0" borderId="18" xfId="5" applyNumberFormat="1" applyFont="1" applyFill="1" applyBorder="1" applyAlignment="1">
      <alignment horizontal="center"/>
    </xf>
    <xf numFmtId="0" fontId="18" fillId="0" borderId="0" xfId="5" applyFill="1"/>
    <xf numFmtId="0" fontId="13" fillId="2" borderId="19" xfId="5" applyFont="1" applyFill="1" applyBorder="1" applyAlignment="1">
      <alignment horizontal="center"/>
    </xf>
    <xf numFmtId="4" fontId="13" fillId="2" borderId="20" xfId="5" applyNumberFormat="1" applyFont="1" applyFill="1" applyBorder="1" applyAlignment="1">
      <alignment horizontal="center"/>
    </xf>
    <xf numFmtId="0" fontId="13" fillId="2" borderId="20" xfId="5" applyFont="1" applyFill="1" applyBorder="1"/>
    <xf numFmtId="0" fontId="13" fillId="2" borderId="21" xfId="5" applyFont="1" applyFill="1" applyBorder="1"/>
    <xf numFmtId="0" fontId="12" fillId="0" borderId="0" xfId="4"/>
    <xf numFmtId="0" fontId="2" fillId="0" borderId="20" xfId="4" applyFont="1" applyBorder="1" applyAlignment="1">
      <alignment horizontal="right"/>
    </xf>
    <xf numFmtId="0" fontId="22" fillId="2" borderId="6" xfId="4" applyFont="1" applyFill="1" applyBorder="1" applyAlignment="1">
      <alignment horizontal="center" vertical="center"/>
    </xf>
    <xf numFmtId="0" fontId="22" fillId="2" borderId="7" xfId="4" applyFont="1" applyFill="1" applyBorder="1" applyAlignment="1">
      <alignment horizontal="center" vertical="center"/>
    </xf>
    <xf numFmtId="0" fontId="22" fillId="2" borderId="8" xfId="4" applyFont="1" applyFill="1" applyBorder="1" applyAlignment="1">
      <alignment horizontal="center" vertical="center"/>
    </xf>
    <xf numFmtId="0" fontId="23" fillId="0" borderId="0" xfId="4" applyFont="1"/>
    <xf numFmtId="0" fontId="24" fillId="3" borderId="6" xfId="4" applyFont="1" applyFill="1" applyBorder="1" applyAlignment="1">
      <alignment horizontal="center" vertical="center"/>
    </xf>
    <xf numFmtId="0" fontId="22" fillId="3" borderId="7" xfId="4" applyFont="1" applyFill="1" applyBorder="1" applyAlignment="1">
      <alignment vertical="center"/>
    </xf>
    <xf numFmtId="0" fontId="22" fillId="3" borderId="8" xfId="4" applyFont="1" applyFill="1" applyBorder="1" applyAlignment="1">
      <alignment vertical="center"/>
    </xf>
    <xf numFmtId="0" fontId="12" fillId="0" borderId="0" xfId="4" applyAlignment="1">
      <alignment vertical="center"/>
    </xf>
    <xf numFmtId="0" fontId="22" fillId="3" borderId="17" xfId="4" applyFont="1" applyFill="1" applyBorder="1" applyAlignment="1">
      <alignment horizontal="center" vertical="center"/>
    </xf>
    <xf numFmtId="0" fontId="22" fillId="3" borderId="13" xfId="4" applyFont="1" applyFill="1" applyBorder="1" applyAlignment="1">
      <alignment horizontal="center" vertical="center"/>
    </xf>
    <xf numFmtId="0" fontId="22" fillId="3" borderId="18" xfId="4" applyFont="1" applyFill="1" applyBorder="1" applyAlignment="1">
      <alignment horizontal="center" vertical="center"/>
    </xf>
    <xf numFmtId="0" fontId="25" fillId="0" borderId="12" xfId="4" applyFont="1" applyFill="1" applyBorder="1" applyAlignment="1">
      <alignment horizontal="center" vertical="center"/>
    </xf>
    <xf numFmtId="4" fontId="22" fillId="0" borderId="13" xfId="4" applyNumberFormat="1" applyFont="1" applyBorder="1" applyAlignment="1">
      <alignment horizontal="center" vertical="center"/>
    </xf>
    <xf numFmtId="0" fontId="22" fillId="0" borderId="13" xfId="4" applyFont="1" applyFill="1" applyBorder="1" applyAlignment="1">
      <alignment horizontal="center" vertical="center"/>
    </xf>
    <xf numFmtId="14" fontId="21" fillId="0" borderId="13" xfId="4" applyNumberFormat="1" applyFont="1" applyFill="1" applyBorder="1" applyAlignment="1">
      <alignment horizontal="center" vertical="center"/>
    </xf>
    <xf numFmtId="14" fontId="21" fillId="0" borderId="18" xfId="4" applyNumberFormat="1" applyFont="1" applyFill="1" applyBorder="1" applyAlignment="1">
      <alignment horizontal="center" vertical="center"/>
    </xf>
    <xf numFmtId="4" fontId="25" fillId="0" borderId="13" xfId="4" applyNumberFormat="1" applyFont="1" applyBorder="1" applyAlignment="1">
      <alignment horizontal="center" vertical="center"/>
    </xf>
    <xf numFmtId="14" fontId="25" fillId="0" borderId="13" xfId="4" applyNumberFormat="1" applyFont="1" applyFill="1" applyBorder="1" applyAlignment="1">
      <alignment horizontal="center" vertical="center"/>
    </xf>
    <xf numFmtId="14" fontId="25" fillId="0" borderId="14" xfId="1" applyNumberFormat="1" applyFont="1" applyFill="1" applyBorder="1" applyAlignment="1">
      <alignment horizontal="center" vertical="center"/>
    </xf>
    <xf numFmtId="14" fontId="25" fillId="0" borderId="15" xfId="1" applyNumberFormat="1" applyFont="1" applyFill="1" applyBorder="1" applyAlignment="1">
      <alignment horizontal="center" vertical="center"/>
    </xf>
    <xf numFmtId="0" fontId="26" fillId="2" borderId="19" xfId="4" applyFont="1" applyFill="1" applyBorder="1" applyAlignment="1">
      <alignment horizontal="center" vertical="center"/>
    </xf>
    <xf numFmtId="4" fontId="26" fillId="2" borderId="20" xfId="4" applyNumberFormat="1" applyFont="1" applyFill="1" applyBorder="1" applyAlignment="1">
      <alignment horizontal="center" vertical="center"/>
    </xf>
    <xf numFmtId="0" fontId="26" fillId="2" borderId="20" xfId="4" applyFont="1" applyFill="1" applyBorder="1" applyAlignment="1">
      <alignment vertical="center"/>
    </xf>
    <xf numFmtId="0" fontId="26" fillId="2" borderId="21" xfId="4" applyFont="1" applyFill="1" applyBorder="1" applyAlignment="1">
      <alignment vertical="center"/>
    </xf>
    <xf numFmtId="166" fontId="13" fillId="2" borderId="7" xfId="5" applyNumberFormat="1" applyFont="1" applyFill="1" applyBorder="1" applyAlignment="1">
      <alignment horizontal="center"/>
    </xf>
    <xf numFmtId="0" fontId="13" fillId="4" borderId="4" xfId="5" applyFont="1" applyFill="1" applyBorder="1" applyAlignment="1">
      <alignment horizontal="center"/>
    </xf>
    <xf numFmtId="4" fontId="13" fillId="4" borderId="0" xfId="5" applyNumberFormat="1" applyFont="1" applyFill="1" applyBorder="1" applyAlignment="1">
      <alignment horizontal="center"/>
    </xf>
    <xf numFmtId="0" fontId="13" fillId="4" borderId="0" xfId="5" applyFont="1" applyFill="1" applyBorder="1"/>
    <xf numFmtId="0" fontId="13" fillId="4" borderId="5" xfId="5" applyFont="1" applyFill="1" applyBorder="1"/>
    <xf numFmtId="0" fontId="5" fillId="3" borderId="22" xfId="5" applyFont="1" applyFill="1" applyBorder="1" applyAlignment="1">
      <alignment horizontal="center"/>
    </xf>
    <xf numFmtId="0" fontId="5" fillId="3" borderId="23" xfId="5" applyFont="1" applyFill="1" applyBorder="1" applyAlignment="1">
      <alignment horizontal="center"/>
    </xf>
    <xf numFmtId="0" fontId="5" fillId="3" borderId="24" xfId="5" applyFont="1" applyFill="1" applyBorder="1" applyAlignment="1">
      <alignment horizontal="center"/>
    </xf>
    <xf numFmtId="0" fontId="11" fillId="0" borderId="25" xfId="5" applyFont="1" applyFill="1" applyBorder="1" applyAlignment="1">
      <alignment horizontal="center"/>
    </xf>
    <xf numFmtId="4" fontId="5" fillId="0" borderId="26" xfId="5" applyNumberFormat="1" applyFont="1" applyBorder="1" applyAlignment="1">
      <alignment horizontal="center"/>
    </xf>
    <xf numFmtId="4" fontId="11" fillId="0" borderId="26" xfId="5" applyNumberFormat="1" applyFont="1" applyBorder="1" applyAlignment="1">
      <alignment horizontal="center"/>
    </xf>
    <xf numFmtId="14" fontId="11" fillId="0" borderId="26" xfId="5" applyNumberFormat="1" applyFont="1" applyFill="1" applyBorder="1" applyAlignment="1">
      <alignment horizontal="center"/>
    </xf>
    <xf numFmtId="14" fontId="11" fillId="0" borderId="26" xfId="1" applyNumberFormat="1" applyFont="1" applyFill="1" applyBorder="1" applyAlignment="1">
      <alignment horizontal="center"/>
    </xf>
    <xf numFmtId="14" fontId="11" fillId="0" borderId="27" xfId="1" applyNumberFormat="1" applyFont="1" applyFill="1" applyBorder="1" applyAlignment="1">
      <alignment horizontal="center"/>
    </xf>
    <xf numFmtId="0" fontId="13" fillId="0" borderId="4" xfId="5" applyFont="1" applyFill="1" applyBorder="1" applyAlignment="1">
      <alignment horizontal="center"/>
    </xf>
    <xf numFmtId="4" fontId="13" fillId="0" borderId="0" xfId="5" applyNumberFormat="1" applyFont="1" applyFill="1" applyBorder="1" applyAlignment="1">
      <alignment horizontal="center"/>
    </xf>
    <xf numFmtId="0" fontId="13" fillId="0" borderId="0" xfId="5" applyFont="1" applyFill="1" applyBorder="1"/>
    <xf numFmtId="0" fontId="13" fillId="0" borderId="5" xfId="5" applyFont="1" applyFill="1" applyBorder="1"/>
    <xf numFmtId="14" fontId="11" fillId="0" borderId="18" xfId="5" applyNumberFormat="1" applyFont="1" applyFill="1" applyBorder="1" applyAlignment="1">
      <alignment horizontal="center"/>
    </xf>
    <xf numFmtId="167" fontId="28" fillId="0" borderId="0" xfId="6" applyNumberFormat="1" applyFont="1" applyFill="1" applyBorder="1" applyAlignment="1">
      <alignment horizontal="center"/>
    </xf>
    <xf numFmtId="15" fontId="30" fillId="0" borderId="0" xfId="7" applyNumberFormat="1" applyFont="1" applyFill="1" applyBorder="1" applyAlignment="1">
      <alignment horizontal="center"/>
    </xf>
    <xf numFmtId="0" fontId="2" fillId="0" borderId="20" xfId="0" applyFont="1" applyBorder="1" applyAlignment="1">
      <alignment horizontal="right"/>
    </xf>
    <xf numFmtId="4" fontId="8" fillId="0" borderId="13" xfId="0" applyNumberFormat="1" applyFont="1" applyBorder="1" applyAlignment="1">
      <alignment horizontal="center"/>
    </xf>
    <xf numFmtId="14" fontId="11" fillId="0" borderId="13" xfId="0" applyNumberFormat="1" applyFont="1" applyFill="1" applyBorder="1" applyAlignment="1">
      <alignment horizontal="center"/>
    </xf>
    <xf numFmtId="14" fontId="11" fillId="0" borderId="13" xfId="0" applyNumberFormat="1" applyFont="1" applyBorder="1" applyAlignment="1">
      <alignment horizontal="center"/>
    </xf>
    <xf numFmtId="4" fontId="8" fillId="0" borderId="16" xfId="0" applyNumberFormat="1" applyFont="1" applyBorder="1" applyAlignment="1">
      <alignment horizontal="center"/>
    </xf>
    <xf numFmtId="4" fontId="31" fillId="2" borderId="7" xfId="0" applyNumberFormat="1" applyFont="1" applyFill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14" fontId="21" fillId="0" borderId="13" xfId="0" applyNumberFormat="1" applyFont="1" applyFill="1" applyBorder="1" applyAlignment="1">
      <alignment horizontal="center"/>
    </xf>
    <xf numFmtId="14" fontId="25" fillId="0" borderId="18" xfId="0" applyNumberFormat="1" applyFont="1" applyFill="1" applyBorder="1" applyAlignment="1">
      <alignment horizontal="center"/>
    </xf>
    <xf numFmtId="4" fontId="21" fillId="0" borderId="13" xfId="0" applyNumberFormat="1" applyFont="1" applyBorder="1" applyAlignment="1">
      <alignment horizontal="center"/>
    </xf>
    <xf numFmtId="14" fontId="25" fillId="0" borderId="15" xfId="1" applyNumberFormat="1" applyFont="1" applyFill="1" applyBorder="1" applyAlignment="1">
      <alignment horizontal="center"/>
    </xf>
    <xf numFmtId="4" fontId="31" fillId="2" borderId="20" xfId="0" applyNumberFormat="1" applyFont="1" applyFill="1" applyBorder="1" applyAlignment="1">
      <alignment horizontal="center"/>
    </xf>
  </cellXfs>
  <cellStyles count="9">
    <cellStyle name="Comma 2" xfId="1"/>
    <cellStyle name="Normal" xfId="0" builtinId="0"/>
    <cellStyle name="Normal 11 2 3" xfId="7"/>
    <cellStyle name="Normal 2" xfId="3"/>
    <cellStyle name="Normal 2 2" xfId="4"/>
    <cellStyle name="Normal 2 7 2" xfId="8"/>
    <cellStyle name="Normal 3" xfId="5"/>
    <cellStyle name="Normal 6" xfId="6"/>
    <cellStyle name="Normal_Rregjistri BB 201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0"/>
  <sheetViews>
    <sheetView tabSelected="1" workbookViewId="0">
      <selection activeCell="B1" sqref="B1"/>
    </sheetView>
  </sheetViews>
  <sheetFormatPr defaultRowHeight="12.75" x14ac:dyDescent="0.2"/>
  <cols>
    <col min="2" max="2" width="66.42578125" customWidth="1"/>
    <col min="3" max="3" width="19" customWidth="1"/>
    <col min="4" max="4" width="13.140625" customWidth="1"/>
    <col min="5" max="5" width="13.7109375" customWidth="1"/>
    <col min="6" max="6" width="13.5703125" customWidth="1"/>
    <col min="7" max="7" width="32.42578125" customWidth="1"/>
  </cols>
  <sheetData>
    <row r="2" spans="2:7" ht="13.5" thickBot="1" x14ac:dyDescent="0.25">
      <c r="B2" s="1"/>
      <c r="C2" s="1"/>
      <c r="D2" s="1"/>
      <c r="E2" s="1"/>
      <c r="F2" s="2" t="s">
        <v>0</v>
      </c>
      <c r="G2" s="3"/>
    </row>
    <row r="3" spans="2:7" x14ac:dyDescent="0.2">
      <c r="B3" s="4"/>
      <c r="C3" s="5"/>
      <c r="D3" s="5"/>
      <c r="E3" s="5"/>
      <c r="F3" s="5"/>
      <c r="G3" s="6"/>
    </row>
    <row r="4" spans="2:7" ht="15" x14ac:dyDescent="0.25">
      <c r="B4" s="54" t="s">
        <v>1</v>
      </c>
      <c r="C4" s="55"/>
      <c r="D4" s="55"/>
      <c r="E4" s="55"/>
      <c r="F4" s="55"/>
      <c r="G4" s="56"/>
    </row>
    <row r="5" spans="2:7" ht="13.5" thickBot="1" x14ac:dyDescent="0.25">
      <c r="B5" s="7"/>
      <c r="C5" s="1"/>
      <c r="D5" s="1"/>
      <c r="E5" s="1"/>
      <c r="F5" s="2"/>
      <c r="G5" s="8"/>
    </row>
    <row r="6" spans="2:7" ht="15.75" thickBot="1" x14ac:dyDescent="0.3">
      <c r="B6" s="9" t="s">
        <v>2</v>
      </c>
      <c r="C6" s="10"/>
      <c r="D6" s="10"/>
      <c r="E6" s="10"/>
      <c r="F6" s="10"/>
      <c r="G6" s="11"/>
    </row>
    <row r="7" spans="2:7" ht="15" x14ac:dyDescent="0.25">
      <c r="B7" s="12" t="s">
        <v>3</v>
      </c>
      <c r="C7" s="13" t="s">
        <v>4</v>
      </c>
      <c r="D7" s="13" t="s">
        <v>5</v>
      </c>
      <c r="E7" s="13" t="s">
        <v>6</v>
      </c>
      <c r="F7" s="13" t="s">
        <v>7</v>
      </c>
      <c r="G7" s="14" t="s">
        <v>8</v>
      </c>
    </row>
    <row r="8" spans="2:7" ht="15" x14ac:dyDescent="0.25">
      <c r="B8" s="15" t="s">
        <v>9</v>
      </c>
      <c r="C8" s="16">
        <v>7100</v>
      </c>
      <c r="D8" s="17">
        <v>3756.37</v>
      </c>
      <c r="E8" s="17" t="s">
        <v>10</v>
      </c>
      <c r="F8" s="18" t="s">
        <v>11</v>
      </c>
      <c r="G8" s="19" t="s">
        <v>12</v>
      </c>
    </row>
    <row r="9" spans="2:7" ht="15" x14ac:dyDescent="0.25">
      <c r="B9" s="15" t="s">
        <v>13</v>
      </c>
      <c r="C9" s="16">
        <v>10300</v>
      </c>
      <c r="D9" s="17">
        <v>2140</v>
      </c>
      <c r="E9" s="17" t="s">
        <v>10</v>
      </c>
      <c r="F9" s="18" t="s">
        <v>11</v>
      </c>
      <c r="G9" s="19" t="s">
        <v>14</v>
      </c>
    </row>
    <row r="10" spans="2:7" ht="15" x14ac:dyDescent="0.25">
      <c r="B10" s="15" t="s">
        <v>15</v>
      </c>
      <c r="C10" s="16">
        <v>3000</v>
      </c>
      <c r="D10" s="17"/>
      <c r="E10" s="20" t="s">
        <v>11</v>
      </c>
      <c r="F10" s="18" t="s">
        <v>16</v>
      </c>
      <c r="G10" s="19" t="s">
        <v>17</v>
      </c>
    </row>
    <row r="11" spans="2:7" ht="15" x14ac:dyDescent="0.25">
      <c r="B11" s="15" t="s">
        <v>18</v>
      </c>
      <c r="C11" s="21">
        <v>4800</v>
      </c>
      <c r="D11" s="17"/>
      <c r="E11" s="17" t="s">
        <v>19</v>
      </c>
      <c r="F11" s="18" t="s">
        <v>20</v>
      </c>
      <c r="G11" s="19" t="s">
        <v>21</v>
      </c>
    </row>
    <row r="12" spans="2:7" ht="15" x14ac:dyDescent="0.25">
      <c r="B12" s="15" t="s">
        <v>22</v>
      </c>
      <c r="C12" s="16">
        <v>2500</v>
      </c>
      <c r="D12" s="17"/>
      <c r="E12" s="17" t="s">
        <v>23</v>
      </c>
      <c r="F12" s="17" t="s">
        <v>24</v>
      </c>
      <c r="G12" s="19" t="s">
        <v>25</v>
      </c>
    </row>
    <row r="13" spans="2:7" ht="15.75" thickBot="1" x14ac:dyDescent="0.3">
      <c r="B13" s="15" t="s">
        <v>13</v>
      </c>
      <c r="C13" s="22">
        <v>9200</v>
      </c>
      <c r="D13" s="23">
        <v>2090</v>
      </c>
      <c r="E13" s="17" t="s">
        <v>23</v>
      </c>
      <c r="F13" s="17" t="s">
        <v>24</v>
      </c>
      <c r="G13" s="19" t="s">
        <v>26</v>
      </c>
    </row>
    <row r="14" spans="2:7" ht="15" thickBot="1" x14ac:dyDescent="0.25">
      <c r="B14" s="24" t="s">
        <v>27</v>
      </c>
      <c r="C14" s="25">
        <f>SUM(C8:C13)</f>
        <v>36900</v>
      </c>
      <c r="D14" s="25">
        <f>SUM(D8:D13)</f>
        <v>7986.37</v>
      </c>
      <c r="E14" s="25"/>
      <c r="F14" s="26"/>
      <c r="G14" s="27"/>
    </row>
    <row r="15" spans="2:7" ht="15" thickBot="1" x14ac:dyDescent="0.25">
      <c r="B15" s="28"/>
      <c r="C15" s="29"/>
      <c r="D15" s="29"/>
      <c r="E15" s="29"/>
      <c r="F15" s="30"/>
      <c r="G15" s="31"/>
    </row>
    <row r="16" spans="2:7" ht="15.75" thickBot="1" x14ac:dyDescent="0.3">
      <c r="B16" s="9" t="s">
        <v>2</v>
      </c>
      <c r="C16" s="10"/>
      <c r="D16" s="10"/>
      <c r="E16" s="10"/>
      <c r="F16" s="10"/>
      <c r="G16" s="11"/>
    </row>
    <row r="17" spans="2:7" ht="15" x14ac:dyDescent="0.25">
      <c r="B17" s="12" t="s">
        <v>3</v>
      </c>
      <c r="C17" s="13" t="s">
        <v>28</v>
      </c>
      <c r="D17" s="13" t="s">
        <v>5</v>
      </c>
      <c r="E17" s="13" t="s">
        <v>6</v>
      </c>
      <c r="F17" s="13" t="s">
        <v>7</v>
      </c>
      <c r="G17" s="14" t="s">
        <v>8</v>
      </c>
    </row>
    <row r="18" spans="2:7" ht="15" x14ac:dyDescent="0.25">
      <c r="B18" s="15" t="s">
        <v>29</v>
      </c>
      <c r="C18" s="16" t="s">
        <v>30</v>
      </c>
      <c r="D18" s="17"/>
      <c r="E18" s="17" t="s">
        <v>31</v>
      </c>
      <c r="F18" s="18" t="s">
        <v>23</v>
      </c>
      <c r="G18" s="19" t="s">
        <v>32</v>
      </c>
    </row>
    <row r="19" spans="2:7" ht="13.5" thickBot="1" x14ac:dyDescent="0.25">
      <c r="B19" s="7"/>
      <c r="C19" s="1"/>
      <c r="D19" s="1"/>
      <c r="E19" s="1"/>
      <c r="F19" s="1"/>
      <c r="G19" s="32"/>
    </row>
    <row r="20" spans="2:7" ht="15.75" thickBot="1" x14ac:dyDescent="0.3">
      <c r="B20" s="9" t="s">
        <v>33</v>
      </c>
      <c r="C20" s="10"/>
      <c r="D20" s="10"/>
      <c r="E20" s="10"/>
      <c r="F20" s="10"/>
      <c r="G20" s="11"/>
    </row>
    <row r="21" spans="2:7" ht="15" x14ac:dyDescent="0.25">
      <c r="B21" s="33" t="s">
        <v>3</v>
      </c>
      <c r="C21" s="34" t="s">
        <v>34</v>
      </c>
      <c r="D21" s="34" t="s">
        <v>5</v>
      </c>
      <c r="E21" s="34" t="s">
        <v>6</v>
      </c>
      <c r="F21" s="34" t="s">
        <v>7</v>
      </c>
      <c r="G21" s="35" t="s">
        <v>8</v>
      </c>
    </row>
    <row r="22" spans="2:7" ht="15" x14ac:dyDescent="0.25">
      <c r="B22" s="15" t="s">
        <v>35</v>
      </c>
      <c r="C22" s="16">
        <v>6500</v>
      </c>
      <c r="D22" s="17"/>
      <c r="E22" s="36" t="s">
        <v>36</v>
      </c>
      <c r="F22" s="18" t="s">
        <v>37</v>
      </c>
      <c r="G22" s="37" t="s">
        <v>38</v>
      </c>
    </row>
    <row r="23" spans="2:7" ht="15" x14ac:dyDescent="0.25">
      <c r="B23" s="15" t="s">
        <v>9</v>
      </c>
      <c r="C23" s="16">
        <v>4000</v>
      </c>
      <c r="D23" s="17">
        <v>2920</v>
      </c>
      <c r="E23" s="36" t="s">
        <v>39</v>
      </c>
      <c r="F23" s="18" t="s">
        <v>40</v>
      </c>
      <c r="G23" s="37" t="s">
        <v>41</v>
      </c>
    </row>
    <row r="24" spans="2:7" ht="15" x14ac:dyDescent="0.25">
      <c r="B24" s="15" t="s">
        <v>13</v>
      </c>
      <c r="C24" s="16">
        <v>9700</v>
      </c>
      <c r="D24" s="17">
        <v>3500</v>
      </c>
      <c r="E24" s="36" t="s">
        <v>39</v>
      </c>
      <c r="F24" s="18" t="s">
        <v>40</v>
      </c>
      <c r="G24" s="37" t="s">
        <v>42</v>
      </c>
    </row>
    <row r="25" spans="2:7" ht="15" x14ac:dyDescent="0.25">
      <c r="B25" s="15" t="s">
        <v>43</v>
      </c>
      <c r="C25" s="16">
        <v>5000</v>
      </c>
      <c r="D25" s="17"/>
      <c r="E25" s="36" t="s">
        <v>44</v>
      </c>
      <c r="F25" s="18" t="s">
        <v>45</v>
      </c>
      <c r="G25" s="37" t="s">
        <v>46</v>
      </c>
    </row>
    <row r="26" spans="2:7" ht="15.75" thickBot="1" x14ac:dyDescent="0.3">
      <c r="B26" s="15" t="s">
        <v>13</v>
      </c>
      <c r="C26" s="16">
        <v>9700</v>
      </c>
      <c r="D26" s="17">
        <v>2178.5500000000002</v>
      </c>
      <c r="E26" s="36" t="s">
        <v>47</v>
      </c>
      <c r="F26" s="18" t="s">
        <v>48</v>
      </c>
      <c r="G26" s="37" t="s">
        <v>49</v>
      </c>
    </row>
    <row r="27" spans="2:7" ht="14.25" x14ac:dyDescent="0.2">
      <c r="B27" s="38" t="s">
        <v>27</v>
      </c>
      <c r="C27" s="39">
        <f>SUM(C22:C26)</f>
        <v>34900</v>
      </c>
      <c r="D27" s="39">
        <f>SUM(D23:D26)</f>
        <v>8598.5499999999993</v>
      </c>
      <c r="E27" s="39"/>
      <c r="F27" s="40"/>
      <c r="G27" s="41"/>
    </row>
    <row r="28" spans="2:7" ht="14.25" x14ac:dyDescent="0.2">
      <c r="B28" s="42"/>
      <c r="C28" s="43"/>
      <c r="D28" s="43"/>
      <c r="E28" s="43"/>
      <c r="F28" s="44"/>
      <c r="G28" s="45"/>
    </row>
    <row r="29" spans="2:7" ht="15" thickBot="1" x14ac:dyDescent="0.25">
      <c r="B29" s="46"/>
      <c r="C29" s="47"/>
      <c r="D29" s="47"/>
      <c r="E29" s="47"/>
      <c r="F29" s="47"/>
      <c r="G29" s="48"/>
    </row>
    <row r="30" spans="2:7" ht="15.75" thickBot="1" x14ac:dyDescent="0.3">
      <c r="B30" s="9" t="s">
        <v>50</v>
      </c>
      <c r="C30" s="10"/>
      <c r="D30" s="10"/>
      <c r="E30" s="10"/>
      <c r="F30" s="10"/>
      <c r="G30" s="11"/>
    </row>
    <row r="31" spans="2:7" ht="15" x14ac:dyDescent="0.25">
      <c r="B31" s="33" t="s">
        <v>3</v>
      </c>
      <c r="C31" s="34" t="s">
        <v>4</v>
      </c>
      <c r="D31" s="34" t="s">
        <v>5</v>
      </c>
      <c r="E31" s="34" t="s">
        <v>6</v>
      </c>
      <c r="F31" s="34" t="s">
        <v>7</v>
      </c>
      <c r="G31" s="35" t="s">
        <v>8</v>
      </c>
    </row>
    <row r="32" spans="2:7" ht="15" x14ac:dyDescent="0.25">
      <c r="B32" s="15" t="s">
        <v>51</v>
      </c>
      <c r="C32" s="16">
        <v>2500</v>
      </c>
      <c r="D32" s="17"/>
      <c r="E32" s="36" t="s">
        <v>52</v>
      </c>
      <c r="F32" s="18" t="s">
        <v>53</v>
      </c>
      <c r="G32" s="37" t="s">
        <v>54</v>
      </c>
    </row>
    <row r="33" spans="2:7" ht="15" x14ac:dyDescent="0.25">
      <c r="B33" s="15" t="s">
        <v>9</v>
      </c>
      <c r="C33" s="16">
        <v>2700</v>
      </c>
      <c r="D33" s="17">
        <v>2555</v>
      </c>
      <c r="E33" s="36" t="s">
        <v>55</v>
      </c>
      <c r="F33" s="18" t="s">
        <v>56</v>
      </c>
      <c r="G33" s="37" t="s">
        <v>57</v>
      </c>
    </row>
    <row r="34" spans="2:7" ht="15" x14ac:dyDescent="0.25">
      <c r="B34" s="15" t="s">
        <v>13</v>
      </c>
      <c r="C34" s="16">
        <v>9200</v>
      </c>
      <c r="D34" s="17">
        <v>1941.45</v>
      </c>
      <c r="E34" s="36" t="s">
        <v>55</v>
      </c>
      <c r="F34" s="18" t="s">
        <v>56</v>
      </c>
      <c r="G34" s="37" t="s">
        <v>58</v>
      </c>
    </row>
    <row r="35" spans="2:7" ht="15" x14ac:dyDescent="0.25">
      <c r="B35" s="15" t="s">
        <v>59</v>
      </c>
      <c r="C35" s="16">
        <v>4800</v>
      </c>
      <c r="D35" s="17"/>
      <c r="E35" s="36" t="s">
        <v>60</v>
      </c>
      <c r="F35" s="18" t="s">
        <v>61</v>
      </c>
      <c r="G35" s="37" t="s">
        <v>62</v>
      </c>
    </row>
    <row r="36" spans="2:7" ht="15" x14ac:dyDescent="0.25">
      <c r="B36" s="15" t="s">
        <v>13</v>
      </c>
      <c r="C36" s="16">
        <v>9200</v>
      </c>
      <c r="D36" s="17">
        <v>1400</v>
      </c>
      <c r="E36" s="36" t="s">
        <v>63</v>
      </c>
      <c r="F36" s="18" t="s">
        <v>64</v>
      </c>
      <c r="G36" s="37" t="s">
        <v>65</v>
      </c>
    </row>
    <row r="37" spans="2:7" ht="15" thickBot="1" x14ac:dyDescent="0.25">
      <c r="B37" s="49" t="s">
        <v>66</v>
      </c>
      <c r="C37" s="50">
        <f>SUM(C32:C36)</f>
        <v>28400</v>
      </c>
      <c r="D37" s="50">
        <f>SUM(D33:D36)</f>
        <v>5896.45</v>
      </c>
      <c r="E37" s="50"/>
      <c r="F37" s="51"/>
      <c r="G37" s="52"/>
    </row>
    <row r="40" spans="2:7" x14ac:dyDescent="0.2">
      <c r="B40" s="53"/>
      <c r="C40" s="53"/>
      <c r="D40" s="53"/>
    </row>
  </sheetData>
  <mergeCells count="1">
    <mergeCell ref="B4:G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4"/>
  <sheetViews>
    <sheetView workbookViewId="0">
      <selection activeCell="O18" sqref="O18"/>
    </sheetView>
  </sheetViews>
  <sheetFormatPr defaultRowHeight="12.75" x14ac:dyDescent="0.2"/>
  <cols>
    <col min="1" max="1" width="9.140625" style="59"/>
    <col min="2" max="2" width="66.42578125" style="59" customWidth="1"/>
    <col min="3" max="3" width="19" style="59" customWidth="1"/>
    <col min="4" max="4" width="13.140625" style="59" customWidth="1"/>
    <col min="5" max="5" width="13.7109375" style="59" customWidth="1"/>
    <col min="6" max="6" width="13.5703125" style="59" customWidth="1"/>
    <col min="7" max="7" width="19.42578125" style="59" customWidth="1"/>
    <col min="8" max="16384" width="9.140625" style="59"/>
  </cols>
  <sheetData>
    <row r="2" spans="2:7" ht="13.5" thickBot="1" x14ac:dyDescent="0.25">
      <c r="B2" s="57"/>
      <c r="C2" s="57"/>
      <c r="D2" s="58" t="s">
        <v>0</v>
      </c>
      <c r="E2" s="58"/>
      <c r="F2" s="58"/>
      <c r="G2" s="58"/>
    </row>
    <row r="3" spans="2:7" x14ac:dyDescent="0.2">
      <c r="B3" s="60"/>
      <c r="C3" s="61"/>
      <c r="D3" s="61"/>
      <c r="E3" s="61"/>
      <c r="F3" s="61"/>
      <c r="G3" s="62"/>
    </row>
    <row r="4" spans="2:7" ht="15" x14ac:dyDescent="0.25">
      <c r="B4" s="63" t="s">
        <v>67</v>
      </c>
      <c r="C4" s="64"/>
      <c r="D4" s="64"/>
      <c r="E4" s="64"/>
      <c r="F4" s="64"/>
      <c r="G4" s="65"/>
    </row>
    <row r="5" spans="2:7" ht="13.5" thickBot="1" x14ac:dyDescent="0.25">
      <c r="B5" s="66"/>
      <c r="C5" s="57"/>
      <c r="D5" s="57"/>
      <c r="E5" s="57"/>
      <c r="F5" s="67"/>
      <c r="G5" s="68"/>
    </row>
    <row r="6" spans="2:7" ht="15.75" thickBot="1" x14ac:dyDescent="0.3">
      <c r="B6" s="69" t="s">
        <v>68</v>
      </c>
      <c r="C6" s="70"/>
      <c r="D6" s="70"/>
      <c r="E6" s="70"/>
      <c r="F6" s="70"/>
      <c r="G6" s="71"/>
    </row>
    <row r="7" spans="2:7" ht="15" x14ac:dyDescent="0.25">
      <c r="B7" s="72" t="s">
        <v>3</v>
      </c>
      <c r="C7" s="73" t="s">
        <v>4</v>
      </c>
      <c r="D7" s="73" t="s">
        <v>5</v>
      </c>
      <c r="E7" s="73" t="s">
        <v>6</v>
      </c>
      <c r="F7" s="73" t="s">
        <v>7</v>
      </c>
      <c r="G7" s="74" t="s">
        <v>8</v>
      </c>
    </row>
    <row r="8" spans="2:7" ht="15" x14ac:dyDescent="0.25">
      <c r="B8" s="75" t="s">
        <v>69</v>
      </c>
      <c r="C8" s="76" t="s">
        <v>70</v>
      </c>
      <c r="D8" s="77"/>
      <c r="E8" s="78">
        <v>42824</v>
      </c>
      <c r="F8" s="79">
        <v>42828</v>
      </c>
      <c r="G8" s="19">
        <v>46480</v>
      </c>
    </row>
    <row r="9" spans="2:7" ht="15" x14ac:dyDescent="0.25">
      <c r="B9" s="75" t="s">
        <v>9</v>
      </c>
      <c r="C9" s="76">
        <v>4000</v>
      </c>
      <c r="D9" s="77">
        <v>2100</v>
      </c>
      <c r="E9" s="78">
        <v>42829</v>
      </c>
      <c r="F9" s="79">
        <v>42831</v>
      </c>
      <c r="G9" s="19">
        <v>43013</v>
      </c>
    </row>
    <row r="10" spans="2:7" ht="15" x14ac:dyDescent="0.25">
      <c r="B10" s="75" t="s">
        <v>13</v>
      </c>
      <c r="C10" s="76">
        <v>8200</v>
      </c>
      <c r="D10" s="77">
        <v>1750</v>
      </c>
      <c r="E10" s="78">
        <v>42829</v>
      </c>
      <c r="F10" s="79">
        <v>42831</v>
      </c>
      <c r="G10" s="19">
        <v>43195</v>
      </c>
    </row>
    <row r="11" spans="2:7" ht="15" x14ac:dyDescent="0.25">
      <c r="B11" s="75" t="s">
        <v>71</v>
      </c>
      <c r="C11" s="76">
        <v>3000</v>
      </c>
      <c r="D11" s="77"/>
      <c r="E11" s="80">
        <v>42830</v>
      </c>
      <c r="F11" s="79">
        <v>42832</v>
      </c>
      <c r="G11" s="19">
        <v>43928</v>
      </c>
    </row>
    <row r="12" spans="2:7" ht="15" x14ac:dyDescent="0.25">
      <c r="B12" s="75" t="s">
        <v>72</v>
      </c>
      <c r="C12" s="81">
        <v>5000</v>
      </c>
      <c r="D12" s="77"/>
      <c r="E12" s="78">
        <v>42845</v>
      </c>
      <c r="F12" s="80">
        <v>42849</v>
      </c>
      <c r="G12" s="19">
        <v>43579</v>
      </c>
    </row>
    <row r="13" spans="2:7" ht="15.75" thickBot="1" x14ac:dyDescent="0.3">
      <c r="B13" s="75" t="s">
        <v>13</v>
      </c>
      <c r="C13" s="82">
        <v>8700</v>
      </c>
      <c r="D13" s="83">
        <v>650</v>
      </c>
      <c r="E13" s="78">
        <v>42850</v>
      </c>
      <c r="F13" s="78">
        <v>42852</v>
      </c>
      <c r="G13" s="19">
        <v>43216</v>
      </c>
    </row>
    <row r="14" spans="2:7" ht="15" thickBot="1" x14ac:dyDescent="0.25">
      <c r="B14" s="84" t="s">
        <v>27</v>
      </c>
      <c r="C14" s="85">
        <f>SUM(C9:C13)+4000</f>
        <v>32900</v>
      </c>
      <c r="D14" s="85">
        <f>SUM(D9:D13)</f>
        <v>4500</v>
      </c>
      <c r="E14" s="85"/>
      <c r="F14" s="86"/>
      <c r="G14" s="87"/>
    </row>
    <row r="15" spans="2:7" ht="13.5" thickBot="1" x14ac:dyDescent="0.25">
      <c r="B15" s="66"/>
      <c r="C15" s="57"/>
      <c r="D15" s="57"/>
      <c r="E15" s="57"/>
      <c r="F15" s="57"/>
      <c r="G15" s="88"/>
    </row>
    <row r="16" spans="2:7" ht="15.75" thickBot="1" x14ac:dyDescent="0.3">
      <c r="B16" s="69" t="s">
        <v>73</v>
      </c>
      <c r="C16" s="70"/>
      <c r="D16" s="70"/>
      <c r="E16" s="70"/>
      <c r="F16" s="70"/>
      <c r="G16" s="71"/>
    </row>
    <row r="17" spans="2:7" ht="15" x14ac:dyDescent="0.25">
      <c r="B17" s="89" t="s">
        <v>3</v>
      </c>
      <c r="C17" s="90" t="s">
        <v>34</v>
      </c>
      <c r="D17" s="90" t="s">
        <v>5</v>
      </c>
      <c r="E17" s="90" t="s">
        <v>6</v>
      </c>
      <c r="F17" s="90" t="s">
        <v>7</v>
      </c>
      <c r="G17" s="91" t="s">
        <v>8</v>
      </c>
    </row>
    <row r="18" spans="2:7" ht="15" x14ac:dyDescent="0.25">
      <c r="B18" s="75" t="s">
        <v>74</v>
      </c>
      <c r="C18" s="76">
        <v>6500</v>
      </c>
      <c r="D18" s="77"/>
      <c r="E18" s="92">
        <v>42859</v>
      </c>
      <c r="F18" s="79">
        <v>42863</v>
      </c>
      <c r="G18" s="19">
        <v>44689</v>
      </c>
    </row>
    <row r="19" spans="2:7" ht="15" x14ac:dyDescent="0.25">
      <c r="B19" s="75" t="s">
        <v>9</v>
      </c>
      <c r="C19" s="76">
        <v>3500</v>
      </c>
      <c r="D19" s="77">
        <v>2404.0500000000002</v>
      </c>
      <c r="E19" s="92">
        <v>42864</v>
      </c>
      <c r="F19" s="79">
        <v>42866</v>
      </c>
      <c r="G19" s="19">
        <v>43048</v>
      </c>
    </row>
    <row r="20" spans="2:7" ht="15" x14ac:dyDescent="0.25">
      <c r="B20" s="75" t="s">
        <v>13</v>
      </c>
      <c r="C20" s="76">
        <v>9400</v>
      </c>
      <c r="D20" s="77">
        <v>2080</v>
      </c>
      <c r="E20" s="92">
        <v>42864</v>
      </c>
      <c r="F20" s="79">
        <v>42866</v>
      </c>
      <c r="G20" s="19">
        <v>43230</v>
      </c>
    </row>
    <row r="21" spans="2:7" ht="15" x14ac:dyDescent="0.25">
      <c r="B21" s="75" t="s">
        <v>72</v>
      </c>
      <c r="C21" s="76">
        <v>5000</v>
      </c>
      <c r="D21" s="77"/>
      <c r="E21" s="92">
        <v>42873</v>
      </c>
      <c r="F21" s="79">
        <v>42877</v>
      </c>
      <c r="G21" s="19">
        <v>43607</v>
      </c>
    </row>
    <row r="22" spans="2:7" ht="15.75" thickBot="1" x14ac:dyDescent="0.3">
      <c r="B22" s="75" t="s">
        <v>13</v>
      </c>
      <c r="C22" s="76">
        <v>9700</v>
      </c>
      <c r="D22" s="77">
        <v>4718</v>
      </c>
      <c r="E22" s="92">
        <v>42878</v>
      </c>
      <c r="F22" s="79">
        <v>42880</v>
      </c>
      <c r="G22" s="19">
        <v>43244</v>
      </c>
    </row>
    <row r="23" spans="2:7" ht="15" thickBot="1" x14ac:dyDescent="0.25">
      <c r="B23" s="84" t="s">
        <v>27</v>
      </c>
      <c r="C23" s="85">
        <f>SUM(C18:C22)</f>
        <v>34100</v>
      </c>
      <c r="D23" s="85">
        <f>SUM(D19:D22)</f>
        <v>9202.0499999999993</v>
      </c>
      <c r="E23" s="85"/>
      <c r="F23" s="86"/>
      <c r="G23" s="87"/>
    </row>
    <row r="24" spans="2:7" ht="15" thickBot="1" x14ac:dyDescent="0.25">
      <c r="B24" s="93"/>
      <c r="C24" s="94"/>
      <c r="D24" s="94"/>
      <c r="E24" s="94"/>
      <c r="F24" s="94"/>
      <c r="G24" s="95"/>
    </row>
    <row r="25" spans="2:7" ht="15.75" thickBot="1" x14ac:dyDescent="0.3">
      <c r="B25" s="69" t="s">
        <v>75</v>
      </c>
      <c r="C25" s="70"/>
      <c r="D25" s="70"/>
      <c r="E25" s="70"/>
      <c r="F25" s="70"/>
      <c r="G25" s="71"/>
    </row>
    <row r="26" spans="2:7" ht="15" x14ac:dyDescent="0.25">
      <c r="B26" s="89" t="s">
        <v>3</v>
      </c>
      <c r="C26" s="90" t="s">
        <v>4</v>
      </c>
      <c r="D26" s="90" t="s">
        <v>5</v>
      </c>
      <c r="E26" s="90" t="s">
        <v>6</v>
      </c>
      <c r="F26" s="90" t="s">
        <v>7</v>
      </c>
      <c r="G26" s="91" t="s">
        <v>8</v>
      </c>
    </row>
    <row r="27" spans="2:7" s="99" customFormat="1" ht="15" x14ac:dyDescent="0.25">
      <c r="B27" s="75" t="s">
        <v>76</v>
      </c>
      <c r="C27" s="76" t="s">
        <v>70</v>
      </c>
      <c r="D27" s="96"/>
      <c r="E27" s="97">
        <v>42885</v>
      </c>
      <c r="F27" s="97">
        <v>42887</v>
      </c>
      <c r="G27" s="98">
        <v>45444</v>
      </c>
    </row>
    <row r="28" spans="2:7" ht="15" x14ac:dyDescent="0.25">
      <c r="B28" s="75" t="s">
        <v>13</v>
      </c>
      <c r="C28" s="76">
        <v>8200</v>
      </c>
      <c r="D28" s="77">
        <v>1820</v>
      </c>
      <c r="E28" s="92">
        <v>42892</v>
      </c>
      <c r="F28" s="79">
        <v>42894</v>
      </c>
      <c r="G28" s="19">
        <v>43258</v>
      </c>
    </row>
    <row r="29" spans="2:7" ht="15" x14ac:dyDescent="0.25">
      <c r="B29" s="75" t="s">
        <v>13</v>
      </c>
      <c r="C29" s="76">
        <v>9200</v>
      </c>
      <c r="D29" s="77"/>
      <c r="E29" s="92">
        <v>42899</v>
      </c>
      <c r="F29" s="79">
        <v>42901</v>
      </c>
      <c r="G29" s="19">
        <v>43265</v>
      </c>
    </row>
    <row r="30" spans="2:7" ht="15" x14ac:dyDescent="0.25">
      <c r="B30" s="75" t="s">
        <v>72</v>
      </c>
      <c r="C30" s="76">
        <v>5000</v>
      </c>
      <c r="D30" s="77"/>
      <c r="E30" s="92">
        <v>42906</v>
      </c>
      <c r="F30" s="79">
        <v>42908</v>
      </c>
      <c r="G30" s="19">
        <v>43638</v>
      </c>
    </row>
    <row r="31" spans="2:7" ht="15" thickBot="1" x14ac:dyDescent="0.25">
      <c r="B31" s="100" t="s">
        <v>66</v>
      </c>
      <c r="C31" s="101">
        <f>SUM(C28:C30,4000)</f>
        <v>26400</v>
      </c>
      <c r="D31" s="101">
        <f>SUM(D28:D30)</f>
        <v>1820</v>
      </c>
      <c r="E31" s="101"/>
      <c r="F31" s="102"/>
      <c r="G31" s="103"/>
    </row>
    <row r="34" spans="2:4" x14ac:dyDescent="0.2">
      <c r="B34" s="53"/>
      <c r="C34" s="53"/>
      <c r="D34" s="53"/>
    </row>
  </sheetData>
  <mergeCells count="2">
    <mergeCell ref="D2:G2"/>
    <mergeCell ref="B4:G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workbookViewId="0">
      <selection activeCell="B3" sqref="B3:G3"/>
    </sheetView>
  </sheetViews>
  <sheetFormatPr defaultRowHeight="12.75" x14ac:dyDescent="0.2"/>
  <cols>
    <col min="1" max="1" width="9.140625" style="104"/>
    <col min="2" max="2" width="66.42578125" style="104" customWidth="1"/>
    <col min="3" max="3" width="19" style="104" customWidth="1"/>
    <col min="4" max="4" width="13.140625" style="104" customWidth="1"/>
    <col min="5" max="6" width="13.7109375" style="104" customWidth="1"/>
    <col min="7" max="7" width="19.42578125" style="104" customWidth="1"/>
    <col min="8" max="16384" width="9.140625" style="104"/>
  </cols>
  <sheetData>
    <row r="2" spans="2:7" ht="13.5" thickBot="1" x14ac:dyDescent="0.25">
      <c r="D2" s="105" t="s">
        <v>0</v>
      </c>
      <c r="E2" s="105"/>
      <c r="F2" s="105"/>
      <c r="G2" s="105"/>
    </row>
    <row r="3" spans="2:7" ht="24.75" customHeight="1" thickBot="1" x14ac:dyDescent="0.25">
      <c r="B3" s="106" t="s">
        <v>77</v>
      </c>
      <c r="C3" s="107"/>
      <c r="D3" s="107"/>
      <c r="E3" s="107"/>
      <c r="F3" s="107"/>
      <c r="G3" s="108"/>
    </row>
    <row r="4" spans="2:7" ht="13.5" thickBot="1" x14ac:dyDescent="0.25">
      <c r="B4" s="109"/>
      <c r="C4" s="109"/>
      <c r="D4" s="109"/>
      <c r="E4" s="109"/>
      <c r="F4" s="109"/>
      <c r="G4" s="109"/>
    </row>
    <row r="5" spans="2:7" s="113" customFormat="1" ht="25.5" customHeight="1" thickBot="1" x14ac:dyDescent="0.25">
      <c r="B5" s="110" t="s">
        <v>75</v>
      </c>
      <c r="C5" s="111"/>
      <c r="D5" s="111"/>
      <c r="E5" s="111"/>
      <c r="F5" s="111"/>
      <c r="G5" s="112"/>
    </row>
    <row r="6" spans="2:7" s="113" customFormat="1" ht="25.5" customHeight="1" x14ac:dyDescent="0.2">
      <c r="B6" s="114" t="s">
        <v>3</v>
      </c>
      <c r="C6" s="115" t="s">
        <v>78</v>
      </c>
      <c r="D6" s="115" t="s">
        <v>79</v>
      </c>
      <c r="E6" s="115" t="s">
        <v>80</v>
      </c>
      <c r="F6" s="115" t="s">
        <v>81</v>
      </c>
      <c r="G6" s="116" t="s">
        <v>82</v>
      </c>
    </row>
    <row r="7" spans="2:7" s="113" customFormat="1" ht="25.5" customHeight="1" x14ac:dyDescent="0.2">
      <c r="B7" s="117" t="s">
        <v>76</v>
      </c>
      <c r="C7" s="118" t="s">
        <v>70</v>
      </c>
      <c r="D7" s="119"/>
      <c r="E7" s="120">
        <v>42885</v>
      </c>
      <c r="F7" s="120">
        <v>42887</v>
      </c>
      <c r="G7" s="121">
        <v>45444</v>
      </c>
    </row>
    <row r="8" spans="2:7" s="113" customFormat="1" ht="25.5" customHeight="1" x14ac:dyDescent="0.2">
      <c r="B8" s="117" t="s">
        <v>13</v>
      </c>
      <c r="C8" s="118">
        <v>8200</v>
      </c>
      <c r="D8" s="122">
        <v>1820</v>
      </c>
      <c r="E8" s="123">
        <v>42892</v>
      </c>
      <c r="F8" s="124">
        <v>42894</v>
      </c>
      <c r="G8" s="125">
        <v>43258</v>
      </c>
    </row>
    <row r="9" spans="2:7" s="113" customFormat="1" ht="25.5" customHeight="1" x14ac:dyDescent="0.2">
      <c r="B9" s="117" t="s">
        <v>13</v>
      </c>
      <c r="C9" s="118">
        <v>9200</v>
      </c>
      <c r="D9" s="122"/>
      <c r="E9" s="123">
        <v>42906</v>
      </c>
      <c r="F9" s="124">
        <v>42908</v>
      </c>
      <c r="G9" s="125">
        <v>43272</v>
      </c>
    </row>
    <row r="10" spans="2:7" s="113" customFormat="1" ht="25.5" customHeight="1" x14ac:dyDescent="0.2">
      <c r="B10" s="117" t="s">
        <v>72</v>
      </c>
      <c r="C10" s="118">
        <v>5000</v>
      </c>
      <c r="D10" s="122"/>
      <c r="E10" s="123">
        <v>42906</v>
      </c>
      <c r="F10" s="124">
        <v>42908</v>
      </c>
      <c r="G10" s="125">
        <v>43638</v>
      </c>
    </row>
    <row r="11" spans="2:7" s="113" customFormat="1" ht="25.5" customHeight="1" thickBot="1" x14ac:dyDescent="0.25">
      <c r="B11" s="126" t="s">
        <v>66</v>
      </c>
      <c r="C11" s="127">
        <f>SUM(C8:C10,4000)</f>
        <v>26400</v>
      </c>
      <c r="D11" s="127">
        <f>SUM(D8:D10)</f>
        <v>1820</v>
      </c>
      <c r="E11" s="127"/>
      <c r="F11" s="128"/>
      <c r="G11" s="129"/>
    </row>
  </sheetData>
  <mergeCells count="2">
    <mergeCell ref="D2:G2"/>
    <mergeCell ref="B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9"/>
  <sheetViews>
    <sheetView workbookViewId="0">
      <selection activeCell="I23" sqref="I23"/>
    </sheetView>
  </sheetViews>
  <sheetFormatPr defaultRowHeight="12.75" x14ac:dyDescent="0.2"/>
  <cols>
    <col min="1" max="1" width="9.140625" style="59"/>
    <col min="2" max="2" width="66.42578125" style="59" customWidth="1"/>
    <col min="3" max="3" width="19" style="59" customWidth="1"/>
    <col min="4" max="4" width="13.140625" style="59" customWidth="1"/>
    <col min="5" max="5" width="13.7109375" style="59" customWidth="1"/>
    <col min="6" max="6" width="13.5703125" style="59" customWidth="1"/>
    <col min="7" max="7" width="19.42578125" style="59" customWidth="1"/>
    <col min="8" max="16384" width="9.140625" style="59"/>
  </cols>
  <sheetData>
    <row r="2" spans="2:7" ht="13.5" thickBot="1" x14ac:dyDescent="0.25">
      <c r="B2" s="57"/>
      <c r="C2" s="57"/>
      <c r="D2" s="58" t="s">
        <v>0</v>
      </c>
      <c r="E2" s="58"/>
      <c r="F2" s="58"/>
      <c r="G2" s="58"/>
    </row>
    <row r="3" spans="2:7" x14ac:dyDescent="0.2">
      <c r="B3" s="60"/>
      <c r="C3" s="61"/>
      <c r="D3" s="61"/>
      <c r="E3" s="61"/>
      <c r="F3" s="61"/>
      <c r="G3" s="62"/>
    </row>
    <row r="4" spans="2:7" ht="15" x14ac:dyDescent="0.25">
      <c r="B4" s="63" t="s">
        <v>83</v>
      </c>
      <c r="C4" s="64"/>
      <c r="D4" s="64"/>
      <c r="E4" s="64"/>
      <c r="F4" s="64"/>
      <c r="G4" s="65"/>
    </row>
    <row r="5" spans="2:7" ht="13.5" thickBot="1" x14ac:dyDescent="0.25">
      <c r="B5" s="66"/>
      <c r="C5" s="57"/>
      <c r="D5" s="57"/>
      <c r="E5" s="57"/>
      <c r="F5" s="67"/>
      <c r="G5" s="68"/>
    </row>
    <row r="6" spans="2:7" ht="15.75" thickBot="1" x14ac:dyDescent="0.3">
      <c r="B6" s="69" t="s">
        <v>84</v>
      </c>
      <c r="C6" s="70"/>
      <c r="D6" s="70"/>
      <c r="E6" s="70"/>
      <c r="F6" s="70"/>
      <c r="G6" s="71"/>
    </row>
    <row r="7" spans="2:7" ht="15" x14ac:dyDescent="0.25">
      <c r="B7" s="72" t="s">
        <v>3</v>
      </c>
      <c r="C7" s="73" t="s">
        <v>4</v>
      </c>
      <c r="D7" s="73" t="s">
        <v>5</v>
      </c>
      <c r="E7" s="73" t="s">
        <v>6</v>
      </c>
      <c r="F7" s="73" t="s">
        <v>7</v>
      </c>
      <c r="G7" s="74" t="s">
        <v>8</v>
      </c>
    </row>
    <row r="8" spans="2:7" ht="15" x14ac:dyDescent="0.25">
      <c r="B8" s="75" t="s">
        <v>85</v>
      </c>
      <c r="C8" s="76">
        <v>2500</v>
      </c>
      <c r="D8" s="77"/>
      <c r="E8" s="78">
        <v>42916</v>
      </c>
      <c r="F8" s="79">
        <v>42920</v>
      </c>
      <c r="G8" s="19">
        <v>46396</v>
      </c>
    </row>
    <row r="9" spans="2:7" ht="15" x14ac:dyDescent="0.25">
      <c r="B9" s="75" t="s">
        <v>9</v>
      </c>
      <c r="C9" s="76">
        <v>5000</v>
      </c>
      <c r="D9" s="77">
        <v>3756.37</v>
      </c>
      <c r="E9" s="78">
        <v>42920</v>
      </c>
      <c r="F9" s="79">
        <v>42922</v>
      </c>
      <c r="G9" s="19">
        <v>43104</v>
      </c>
    </row>
    <row r="10" spans="2:7" ht="15" x14ac:dyDescent="0.25">
      <c r="B10" s="75" t="s">
        <v>13</v>
      </c>
      <c r="C10" s="76">
        <v>8900</v>
      </c>
      <c r="D10" s="77">
        <v>1070</v>
      </c>
      <c r="E10" s="78">
        <v>42920</v>
      </c>
      <c r="F10" s="79">
        <v>42922</v>
      </c>
      <c r="G10" s="19">
        <v>43286</v>
      </c>
    </row>
    <row r="11" spans="2:7" ht="15" x14ac:dyDescent="0.25">
      <c r="B11" s="75" t="s">
        <v>72</v>
      </c>
      <c r="C11" s="76">
        <v>4500</v>
      </c>
      <c r="D11" s="77"/>
      <c r="E11" s="80">
        <v>42936</v>
      </c>
      <c r="F11" s="79">
        <v>42940</v>
      </c>
      <c r="G11" s="19">
        <v>43670</v>
      </c>
    </row>
    <row r="12" spans="2:7" ht="15.75" thickBot="1" x14ac:dyDescent="0.3">
      <c r="B12" s="75" t="s">
        <v>13</v>
      </c>
      <c r="C12" s="81">
        <v>8200</v>
      </c>
      <c r="D12" s="77">
        <v>720</v>
      </c>
      <c r="E12" s="78">
        <v>42941</v>
      </c>
      <c r="F12" s="80">
        <v>42943</v>
      </c>
      <c r="G12" s="19">
        <v>43307</v>
      </c>
    </row>
    <row r="13" spans="2:7" ht="15" thickBot="1" x14ac:dyDescent="0.25">
      <c r="B13" s="84" t="s">
        <v>27</v>
      </c>
      <c r="C13" s="130">
        <f>SUM(C8:C12)</f>
        <v>29100</v>
      </c>
      <c r="D13" s="130">
        <f>SUM(D8:D12)</f>
        <v>5546.37</v>
      </c>
      <c r="E13" s="85"/>
      <c r="F13" s="86"/>
      <c r="G13" s="87"/>
    </row>
    <row r="14" spans="2:7" ht="13.5" thickBot="1" x14ac:dyDescent="0.25">
      <c r="B14" s="66"/>
      <c r="C14" s="57"/>
      <c r="D14" s="57"/>
      <c r="E14" s="57"/>
      <c r="F14" s="57"/>
      <c r="G14" s="88"/>
    </row>
    <row r="15" spans="2:7" ht="15.75" thickBot="1" x14ac:dyDescent="0.3">
      <c r="B15" s="69" t="s">
        <v>86</v>
      </c>
      <c r="C15" s="70"/>
      <c r="D15" s="70"/>
      <c r="E15" s="70"/>
      <c r="F15" s="70"/>
      <c r="G15" s="71"/>
    </row>
    <row r="16" spans="2:7" ht="15" x14ac:dyDescent="0.25">
      <c r="B16" s="89" t="s">
        <v>3</v>
      </c>
      <c r="C16" s="90" t="s">
        <v>34</v>
      </c>
      <c r="D16" s="90" t="s">
        <v>5</v>
      </c>
      <c r="E16" s="90" t="s">
        <v>6</v>
      </c>
      <c r="F16" s="90" t="s">
        <v>7</v>
      </c>
      <c r="G16" s="91" t="s">
        <v>8</v>
      </c>
    </row>
    <row r="17" spans="2:7" ht="15" x14ac:dyDescent="0.25">
      <c r="B17" s="75" t="s">
        <v>74</v>
      </c>
      <c r="C17" s="76">
        <v>6500</v>
      </c>
      <c r="D17" s="77"/>
      <c r="E17" s="92">
        <v>42951</v>
      </c>
      <c r="F17" s="79">
        <v>42955</v>
      </c>
      <c r="G17" s="19">
        <v>44781</v>
      </c>
    </row>
    <row r="18" spans="2:7" ht="15" x14ac:dyDescent="0.25">
      <c r="B18" s="75" t="s">
        <v>9</v>
      </c>
      <c r="C18" s="76">
        <v>3000</v>
      </c>
      <c r="D18" s="77">
        <v>2400</v>
      </c>
      <c r="E18" s="92">
        <v>42955</v>
      </c>
      <c r="F18" s="79">
        <v>42957</v>
      </c>
      <c r="G18" s="19">
        <v>43139</v>
      </c>
    </row>
    <row r="19" spans="2:7" ht="15" x14ac:dyDescent="0.25">
      <c r="B19" s="75" t="s">
        <v>13</v>
      </c>
      <c r="C19" s="76">
        <v>7200</v>
      </c>
      <c r="D19" s="77">
        <v>885</v>
      </c>
      <c r="E19" s="92">
        <v>42955</v>
      </c>
      <c r="F19" s="79">
        <v>42957</v>
      </c>
      <c r="G19" s="19">
        <v>43321</v>
      </c>
    </row>
    <row r="20" spans="2:7" ht="15.75" thickBot="1" x14ac:dyDescent="0.3">
      <c r="B20" s="75" t="s">
        <v>13</v>
      </c>
      <c r="C20" s="76">
        <v>8200</v>
      </c>
      <c r="D20" s="77">
        <v>1400</v>
      </c>
      <c r="E20" s="92">
        <v>42969</v>
      </c>
      <c r="F20" s="79">
        <v>42971</v>
      </c>
      <c r="G20" s="19">
        <v>43335</v>
      </c>
    </row>
    <row r="21" spans="2:7" ht="15" thickBot="1" x14ac:dyDescent="0.25">
      <c r="B21" s="84" t="s">
        <v>27</v>
      </c>
      <c r="C21" s="85">
        <f>SUM(C17:C20)</f>
        <v>24900</v>
      </c>
      <c r="D21" s="85">
        <f>SUM(D17:D20)</f>
        <v>4685</v>
      </c>
      <c r="E21" s="85"/>
      <c r="F21" s="86"/>
      <c r="G21" s="87"/>
    </row>
    <row r="22" spans="2:7" ht="15" thickBot="1" x14ac:dyDescent="0.25">
      <c r="B22" s="131"/>
      <c r="C22" s="132"/>
      <c r="D22" s="132"/>
      <c r="E22" s="132"/>
      <c r="F22" s="133"/>
      <c r="G22" s="134"/>
    </row>
    <row r="23" spans="2:7" ht="15.75" thickBot="1" x14ac:dyDescent="0.3">
      <c r="B23" s="135" t="s">
        <v>3</v>
      </c>
      <c r="C23" s="136" t="s">
        <v>28</v>
      </c>
      <c r="D23" s="136" t="s">
        <v>5</v>
      </c>
      <c r="E23" s="136" t="s">
        <v>6</v>
      </c>
      <c r="F23" s="136" t="s">
        <v>7</v>
      </c>
      <c r="G23" s="137" t="s">
        <v>8</v>
      </c>
    </row>
    <row r="24" spans="2:7" ht="15.75" thickBot="1" x14ac:dyDescent="0.3">
      <c r="B24" s="138" t="s">
        <v>87</v>
      </c>
      <c r="C24" s="139">
        <v>45</v>
      </c>
      <c r="D24" s="140"/>
      <c r="E24" s="141">
        <v>42964</v>
      </c>
      <c r="F24" s="142">
        <v>42968</v>
      </c>
      <c r="G24" s="143">
        <v>43698</v>
      </c>
    </row>
    <row r="25" spans="2:7" ht="15" thickBot="1" x14ac:dyDescent="0.25">
      <c r="B25" s="144"/>
      <c r="C25" s="145"/>
      <c r="D25" s="145"/>
      <c r="E25" s="145"/>
      <c r="F25" s="146"/>
      <c r="G25" s="147"/>
    </row>
    <row r="26" spans="2:7" ht="15.75" thickBot="1" x14ac:dyDescent="0.3">
      <c r="B26" s="69" t="s">
        <v>88</v>
      </c>
      <c r="C26" s="70"/>
      <c r="D26" s="70"/>
      <c r="E26" s="70"/>
      <c r="F26" s="70"/>
      <c r="G26" s="71"/>
    </row>
    <row r="27" spans="2:7" ht="15" x14ac:dyDescent="0.25">
      <c r="B27" s="89" t="s">
        <v>3</v>
      </c>
      <c r="C27" s="90" t="s">
        <v>4</v>
      </c>
      <c r="D27" s="90" t="s">
        <v>5</v>
      </c>
      <c r="E27" s="90" t="s">
        <v>6</v>
      </c>
      <c r="F27" s="90" t="s">
        <v>7</v>
      </c>
      <c r="G27" s="91" t="s">
        <v>8</v>
      </c>
    </row>
    <row r="28" spans="2:7" s="99" customFormat="1" ht="15" x14ac:dyDescent="0.25">
      <c r="B28" s="75" t="s">
        <v>89</v>
      </c>
      <c r="C28" s="76">
        <v>1500</v>
      </c>
      <c r="D28" s="96"/>
      <c r="E28" s="92">
        <v>42977</v>
      </c>
      <c r="F28" s="79">
        <v>42982</v>
      </c>
      <c r="G28" s="148">
        <v>45354</v>
      </c>
    </row>
    <row r="29" spans="2:7" ht="15" x14ac:dyDescent="0.25">
      <c r="B29" s="75" t="s">
        <v>13</v>
      </c>
      <c r="C29" s="76">
        <v>7200</v>
      </c>
      <c r="D29" s="77">
        <v>880</v>
      </c>
      <c r="E29" s="92">
        <v>42983</v>
      </c>
      <c r="F29" s="79">
        <v>42985</v>
      </c>
      <c r="G29" s="148">
        <v>43349</v>
      </c>
    </row>
    <row r="30" spans="2:7" ht="15" x14ac:dyDescent="0.25">
      <c r="B30" s="75" t="s">
        <v>13</v>
      </c>
      <c r="C30" s="76">
        <v>6100</v>
      </c>
      <c r="D30" s="77">
        <v>400</v>
      </c>
      <c r="E30" s="92">
        <v>42997</v>
      </c>
      <c r="F30" s="79">
        <v>42999</v>
      </c>
      <c r="G30" s="148">
        <v>43363</v>
      </c>
    </row>
    <row r="31" spans="2:7" ht="15" x14ac:dyDescent="0.25">
      <c r="B31" s="75" t="s">
        <v>72</v>
      </c>
      <c r="C31" s="76">
        <v>3500</v>
      </c>
      <c r="D31" s="77"/>
      <c r="E31" s="92">
        <v>42999</v>
      </c>
      <c r="F31" s="79">
        <v>43003</v>
      </c>
      <c r="G31" s="148">
        <v>43733</v>
      </c>
    </row>
    <row r="32" spans="2:7" ht="15" thickBot="1" x14ac:dyDescent="0.25">
      <c r="B32" s="100" t="s">
        <v>66</v>
      </c>
      <c r="C32" s="101">
        <f>SUM(C28:C31)</f>
        <v>18300</v>
      </c>
      <c r="D32" s="101">
        <f>SUM(D28:D31)</f>
        <v>1280</v>
      </c>
      <c r="E32" s="101"/>
      <c r="F32" s="102"/>
      <c r="G32" s="103"/>
    </row>
    <row r="35" spans="2:6" x14ac:dyDescent="0.2">
      <c r="C35" s="53"/>
      <c r="D35" s="53"/>
      <c r="E35" s="57"/>
      <c r="F35" s="57"/>
    </row>
    <row r="36" spans="2:6" ht="15.75" x14ac:dyDescent="0.25">
      <c r="B36" s="149"/>
      <c r="C36" s="57"/>
      <c r="E36" s="57"/>
      <c r="F36" s="150"/>
    </row>
    <row r="37" spans="2:6" ht="15.75" x14ac:dyDescent="0.25">
      <c r="B37" s="149"/>
      <c r="C37" s="57"/>
      <c r="E37" s="57"/>
      <c r="F37" s="150"/>
    </row>
    <row r="38" spans="2:6" ht="15.75" x14ac:dyDescent="0.25">
      <c r="B38" s="149"/>
    </row>
    <row r="39" spans="2:6" ht="15.75" x14ac:dyDescent="0.25">
      <c r="B39" s="149"/>
    </row>
  </sheetData>
  <mergeCells count="2">
    <mergeCell ref="D2:G2"/>
    <mergeCell ref="B4:G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9"/>
  <sheetViews>
    <sheetView workbookViewId="0">
      <selection activeCell="B31" sqref="B31"/>
    </sheetView>
  </sheetViews>
  <sheetFormatPr defaultRowHeight="12.75" x14ac:dyDescent="0.2"/>
  <cols>
    <col min="2" max="2" width="54.7109375" customWidth="1"/>
    <col min="3" max="3" width="25.42578125" customWidth="1"/>
    <col min="4" max="4" width="18.28515625" customWidth="1"/>
    <col min="5" max="5" width="20.42578125" customWidth="1"/>
    <col min="6" max="6" width="19" customWidth="1"/>
    <col min="7" max="7" width="17.85546875" customWidth="1"/>
  </cols>
  <sheetData>
    <row r="2" spans="2:7" ht="13.5" thickBot="1" x14ac:dyDescent="0.25">
      <c r="B2" s="1"/>
      <c r="C2" s="1"/>
      <c r="D2" s="151" t="s">
        <v>0</v>
      </c>
      <c r="E2" s="151"/>
      <c r="F2" s="151"/>
      <c r="G2" s="151"/>
    </row>
    <row r="3" spans="2:7" x14ac:dyDescent="0.2">
      <c r="B3" s="4"/>
      <c r="C3" s="5"/>
      <c r="D3" s="5"/>
      <c r="E3" s="5"/>
      <c r="F3" s="5"/>
      <c r="G3" s="6"/>
    </row>
    <row r="4" spans="2:7" ht="15" x14ac:dyDescent="0.25">
      <c r="B4" s="54" t="s">
        <v>90</v>
      </c>
      <c r="C4" s="55"/>
      <c r="D4" s="55"/>
      <c r="E4" s="55"/>
      <c r="F4" s="55"/>
      <c r="G4" s="56"/>
    </row>
    <row r="5" spans="2:7" ht="13.5" thickBot="1" x14ac:dyDescent="0.25">
      <c r="B5" s="7"/>
      <c r="C5" s="1"/>
      <c r="D5" s="1"/>
      <c r="E5" s="1"/>
      <c r="F5" s="2"/>
      <c r="G5" s="8"/>
    </row>
    <row r="6" spans="2:7" ht="15.75" thickBot="1" x14ac:dyDescent="0.3">
      <c r="B6" s="9" t="s">
        <v>91</v>
      </c>
      <c r="C6" s="10"/>
      <c r="D6" s="10"/>
      <c r="E6" s="10"/>
      <c r="F6" s="10"/>
      <c r="G6" s="11"/>
    </row>
    <row r="7" spans="2:7" ht="15" x14ac:dyDescent="0.25">
      <c r="B7" s="12" t="s">
        <v>3</v>
      </c>
      <c r="C7" s="13" t="s">
        <v>4</v>
      </c>
      <c r="D7" s="13" t="s">
        <v>5</v>
      </c>
      <c r="E7" s="13" t="s">
        <v>6</v>
      </c>
      <c r="F7" s="13" t="s">
        <v>7</v>
      </c>
      <c r="G7" s="14" t="s">
        <v>8</v>
      </c>
    </row>
    <row r="8" spans="2:7" ht="15" x14ac:dyDescent="0.25">
      <c r="B8" s="15" t="s">
        <v>92</v>
      </c>
      <c r="C8" s="16">
        <v>1500</v>
      </c>
      <c r="D8" s="152"/>
      <c r="E8" s="153">
        <v>43006</v>
      </c>
      <c r="F8" s="79">
        <v>43010</v>
      </c>
      <c r="G8" s="19">
        <v>44781</v>
      </c>
    </row>
    <row r="9" spans="2:7" ht="15" x14ac:dyDescent="0.25">
      <c r="B9" s="15" t="s">
        <v>9</v>
      </c>
      <c r="C9" s="16">
        <v>2500</v>
      </c>
      <c r="D9" s="152">
        <v>2100</v>
      </c>
      <c r="E9" s="154">
        <v>43011</v>
      </c>
      <c r="F9" s="79">
        <v>43013</v>
      </c>
      <c r="G9" s="19">
        <v>43195</v>
      </c>
    </row>
    <row r="10" spans="2:7" ht="15" x14ac:dyDescent="0.25">
      <c r="B10" s="15" t="s">
        <v>13</v>
      </c>
      <c r="C10" s="16">
        <v>8200</v>
      </c>
      <c r="D10" s="152">
        <v>600</v>
      </c>
      <c r="E10" s="154">
        <v>43011</v>
      </c>
      <c r="F10" s="79">
        <v>43013</v>
      </c>
      <c r="G10" s="19">
        <v>43377</v>
      </c>
    </row>
    <row r="11" spans="2:7" ht="15" x14ac:dyDescent="0.25">
      <c r="B11" s="15" t="s">
        <v>93</v>
      </c>
      <c r="C11" s="16">
        <v>1500</v>
      </c>
      <c r="D11" s="152"/>
      <c r="E11" s="153">
        <v>43013</v>
      </c>
      <c r="F11" s="80">
        <v>43017</v>
      </c>
      <c r="G11" s="19">
        <v>46480</v>
      </c>
    </row>
    <row r="12" spans="2:7" ht="15" x14ac:dyDescent="0.25">
      <c r="B12" s="15" t="s">
        <v>72</v>
      </c>
      <c r="C12" s="21">
        <v>3500</v>
      </c>
      <c r="D12" s="152"/>
      <c r="E12" s="154">
        <v>43026</v>
      </c>
      <c r="F12" s="80">
        <v>43031</v>
      </c>
      <c r="G12" s="19">
        <v>43761</v>
      </c>
    </row>
    <row r="13" spans="2:7" ht="15.75" thickBot="1" x14ac:dyDescent="0.3">
      <c r="B13" s="15" t="s">
        <v>13</v>
      </c>
      <c r="C13" s="22">
        <v>8200</v>
      </c>
      <c r="D13" s="155">
        <v>800</v>
      </c>
      <c r="E13" s="154">
        <v>43032</v>
      </c>
      <c r="F13" s="154">
        <v>43034</v>
      </c>
      <c r="G13" s="19">
        <v>43398</v>
      </c>
    </row>
    <row r="14" spans="2:7" ht="15.75" thickBot="1" x14ac:dyDescent="0.3">
      <c r="B14" s="24" t="s">
        <v>27</v>
      </c>
      <c r="C14" s="156">
        <f>SUM(C8:C13)</f>
        <v>25400</v>
      </c>
      <c r="D14" s="156">
        <f>SUM(D8:D13)</f>
        <v>3500</v>
      </c>
      <c r="E14" s="25"/>
      <c r="F14" s="26"/>
      <c r="G14" s="27"/>
    </row>
    <row r="15" spans="2:7" ht="13.5" thickBot="1" x14ac:dyDescent="0.25">
      <c r="B15" s="7"/>
      <c r="C15" s="1"/>
      <c r="D15" s="1"/>
      <c r="E15" s="1"/>
      <c r="F15" s="1"/>
      <c r="G15" s="32"/>
    </row>
    <row r="16" spans="2:7" ht="15.75" thickBot="1" x14ac:dyDescent="0.3">
      <c r="B16" s="9" t="s">
        <v>94</v>
      </c>
      <c r="C16" s="10"/>
      <c r="D16" s="10"/>
      <c r="E16" s="10"/>
      <c r="F16" s="10"/>
      <c r="G16" s="11"/>
    </row>
    <row r="17" spans="2:7" ht="15" x14ac:dyDescent="0.25">
      <c r="B17" s="33" t="s">
        <v>3</v>
      </c>
      <c r="C17" s="34" t="s">
        <v>34</v>
      </c>
      <c r="D17" s="34" t="s">
        <v>5</v>
      </c>
      <c r="E17" s="34" t="s">
        <v>6</v>
      </c>
      <c r="F17" s="34" t="s">
        <v>7</v>
      </c>
      <c r="G17" s="35" t="s">
        <v>8</v>
      </c>
    </row>
    <row r="18" spans="2:7" ht="15" x14ac:dyDescent="0.25">
      <c r="B18" s="15" t="s">
        <v>74</v>
      </c>
      <c r="C18" s="16">
        <v>7500</v>
      </c>
      <c r="D18" s="152"/>
      <c r="E18" s="153">
        <v>43045</v>
      </c>
      <c r="F18" s="79">
        <v>43047</v>
      </c>
      <c r="G18" s="19">
        <v>44873</v>
      </c>
    </row>
    <row r="19" spans="2:7" ht="15" x14ac:dyDescent="0.25">
      <c r="B19" s="15" t="s">
        <v>9</v>
      </c>
      <c r="C19" s="16">
        <v>2500</v>
      </c>
      <c r="D19" s="152">
        <v>2404.0500000000002</v>
      </c>
      <c r="E19" s="153">
        <v>43046</v>
      </c>
      <c r="F19" s="79">
        <v>43048</v>
      </c>
      <c r="G19" s="19">
        <v>43230</v>
      </c>
    </row>
    <row r="20" spans="2:7" ht="15" x14ac:dyDescent="0.25">
      <c r="B20" s="15" t="s">
        <v>13</v>
      </c>
      <c r="C20" s="16">
        <v>9200</v>
      </c>
      <c r="D20" s="152">
        <v>1540</v>
      </c>
      <c r="E20" s="153">
        <v>43046</v>
      </c>
      <c r="F20" s="79">
        <v>43048</v>
      </c>
      <c r="G20" s="19">
        <v>43412</v>
      </c>
    </row>
    <row r="21" spans="2:7" ht="15.75" thickBot="1" x14ac:dyDescent="0.3">
      <c r="B21" s="15" t="s">
        <v>72</v>
      </c>
      <c r="C21" s="16">
        <v>4500</v>
      </c>
      <c r="D21" s="152"/>
      <c r="E21" s="153">
        <v>43060</v>
      </c>
      <c r="F21" s="79">
        <v>43062</v>
      </c>
      <c r="G21" s="19">
        <v>43792</v>
      </c>
    </row>
    <row r="22" spans="2:7" ht="15.75" thickBot="1" x14ac:dyDescent="0.3">
      <c r="B22" s="24" t="s">
        <v>27</v>
      </c>
      <c r="C22" s="156">
        <f>SUM(C18:C21)</f>
        <v>23700</v>
      </c>
      <c r="D22" s="156">
        <f>SUM(D18:D21)</f>
        <v>3944.05</v>
      </c>
      <c r="E22" s="25"/>
      <c r="F22" s="26"/>
      <c r="G22" s="27"/>
    </row>
    <row r="23" spans="2:7" ht="15" thickBot="1" x14ac:dyDescent="0.25">
      <c r="B23" s="46"/>
      <c r="C23" s="47"/>
      <c r="D23" s="47"/>
      <c r="E23" s="47"/>
      <c r="F23" s="47"/>
      <c r="G23" s="48"/>
    </row>
    <row r="24" spans="2:7" ht="15.75" thickBot="1" x14ac:dyDescent="0.3">
      <c r="B24" s="9" t="s">
        <v>95</v>
      </c>
      <c r="C24" s="10"/>
      <c r="D24" s="10"/>
      <c r="E24" s="10"/>
      <c r="F24" s="10"/>
      <c r="G24" s="11"/>
    </row>
    <row r="25" spans="2:7" ht="15" x14ac:dyDescent="0.25">
      <c r="B25" s="33" t="s">
        <v>3</v>
      </c>
      <c r="C25" s="34" t="s">
        <v>4</v>
      </c>
      <c r="D25" s="34" t="s">
        <v>5</v>
      </c>
      <c r="E25" s="34" t="s">
        <v>6</v>
      </c>
      <c r="F25" s="34" t="s">
        <v>7</v>
      </c>
      <c r="G25" s="35" t="s">
        <v>8</v>
      </c>
    </row>
    <row r="26" spans="2:7" ht="15" x14ac:dyDescent="0.25">
      <c r="B26" s="15" t="s">
        <v>96</v>
      </c>
      <c r="C26" s="16">
        <v>1000</v>
      </c>
      <c r="D26" s="157"/>
      <c r="E26" s="158">
        <v>43073</v>
      </c>
      <c r="F26" s="158">
        <v>43075</v>
      </c>
      <c r="G26" s="159">
        <v>45444</v>
      </c>
    </row>
    <row r="27" spans="2:7" ht="15" x14ac:dyDescent="0.25">
      <c r="B27" s="15" t="s">
        <v>13</v>
      </c>
      <c r="C27" s="16">
        <v>8200</v>
      </c>
      <c r="D27" s="160">
        <v>1532</v>
      </c>
      <c r="E27" s="153">
        <v>43074</v>
      </c>
      <c r="F27" s="79">
        <v>43076</v>
      </c>
      <c r="G27" s="161">
        <v>43440</v>
      </c>
    </row>
    <row r="28" spans="2:7" ht="15" x14ac:dyDescent="0.25">
      <c r="B28" s="15" t="s">
        <v>72</v>
      </c>
      <c r="C28" s="16">
        <v>3000</v>
      </c>
      <c r="D28" s="160"/>
      <c r="E28" s="153">
        <v>43087</v>
      </c>
      <c r="F28" s="79">
        <v>43089</v>
      </c>
      <c r="G28" s="161">
        <v>43819</v>
      </c>
    </row>
    <row r="29" spans="2:7" ht="15.75" thickBot="1" x14ac:dyDescent="0.3">
      <c r="B29" s="49" t="s">
        <v>66</v>
      </c>
      <c r="C29" s="162">
        <f>SUM(C26:C28)</f>
        <v>12200</v>
      </c>
      <c r="D29" s="162">
        <f>SUM(D26:D28)</f>
        <v>1532</v>
      </c>
      <c r="E29" s="50"/>
      <c r="F29" s="51"/>
      <c r="G29" s="52"/>
    </row>
  </sheetData>
  <mergeCells count="2">
    <mergeCell ref="D2:G2"/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Q1</vt:lpstr>
      <vt:lpstr>Q2</vt:lpstr>
      <vt:lpstr>Qershor 2017 (Rishikuar)</vt:lpstr>
      <vt:lpstr>Q3</vt:lpstr>
      <vt:lpstr>Q4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Olsi Allmuca;Olsi.Allmuca@financa.gov.al</dc:creator>
  <cp:lastModifiedBy>Olsi Allmuca</cp:lastModifiedBy>
  <dcterms:created xsi:type="dcterms:W3CDTF">2017-01-10T13:28:07Z</dcterms:created>
  <dcterms:modified xsi:type="dcterms:W3CDTF">2017-12-18T15:18:35Z</dcterms:modified>
</cp:coreProperties>
</file>