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oana.agolli\Desktop\BUXHETI 2019\aaa BUXHETI FAKTIK 2018\PAKETA PER KM\"/>
    </mc:Choice>
  </mc:AlternateContent>
  <bookViews>
    <workbookView xWindow="480" yWindow="36" windowWidth="11352" windowHeight="8640" tabRatio="649" firstSheet="2" activeTab="2"/>
  </bookViews>
  <sheets>
    <sheet name="BneWorkBookProperties" sheetId="2" state="veryHidden" r:id="rId1"/>
    <sheet name="BneLog" sheetId="3" state="veryHidden" r:id="rId2"/>
    <sheet name="analitike" sheetId="1" r:id="rId3"/>
  </sheets>
  <definedNames>
    <definedName name="_xlnm._FilterDatabase" localSheetId="2" hidden="1">analitike!$A$8:$AI$41</definedName>
    <definedName name="_xlnm.Print_Area" localSheetId="2">analitike!$A$1:$P$41</definedName>
  </definedNames>
  <calcPr calcId="152511"/>
</workbook>
</file>

<file path=xl/calcChain.xml><?xml version="1.0" encoding="utf-8"?>
<calcChain xmlns="http://schemas.openxmlformats.org/spreadsheetml/2006/main">
  <c r="G40" i="1" l="1"/>
  <c r="F40" i="1" l="1"/>
  <c r="F41" i="1" s="1"/>
  <c r="E40" i="1"/>
  <c r="E41" i="1" s="1"/>
  <c r="P39" i="1" l="1"/>
  <c r="P38" i="1"/>
  <c r="H40" i="1"/>
  <c r="J48" i="1" s="1"/>
  <c r="I40" i="1"/>
  <c r="J40" i="1"/>
  <c r="K40" i="1"/>
  <c r="L40" i="1"/>
  <c r="M40" i="1"/>
  <c r="N40" i="1"/>
  <c r="O40" i="1"/>
  <c r="K48" i="1" l="1"/>
  <c r="L48" i="1"/>
  <c r="P18" i="1"/>
  <c r="P37" i="1"/>
  <c r="P33" i="1" l="1"/>
  <c r="P34" i="1"/>
  <c r="P35" i="1"/>
  <c r="P36" i="1"/>
  <c r="P28" i="1" l="1"/>
  <c r="P29" i="1"/>
  <c r="P30" i="1"/>
  <c r="P31" i="1"/>
  <c r="P32" i="1"/>
  <c r="P19" i="1"/>
  <c r="P20" i="1"/>
  <c r="P21" i="1"/>
  <c r="P22" i="1"/>
  <c r="P23" i="1"/>
  <c r="P24" i="1"/>
  <c r="P25" i="1"/>
  <c r="P12" i="1" l="1"/>
  <c r="P15" i="1"/>
  <c r="P27" i="1"/>
  <c r="P14" i="1"/>
  <c r="P9" i="1"/>
  <c r="P10" i="1"/>
  <c r="P17" i="1"/>
  <c r="P26" i="1"/>
  <c r="P16" i="1"/>
  <c r="P13" i="1"/>
  <c r="P40" i="1" l="1"/>
</calcChain>
</file>

<file path=xl/sharedStrings.xml><?xml version="1.0" encoding="utf-8"?>
<sst xmlns="http://schemas.openxmlformats.org/spreadsheetml/2006/main" count="112" uniqueCount="91">
  <si>
    <t xml:space="preserve"> </t>
  </si>
  <si>
    <t xml:space="preserve"> NDARJA E FONDIT REZERVE SIPAS ARTIKUJVE</t>
  </si>
  <si>
    <t>Totali</t>
  </si>
  <si>
    <t>Nr.</t>
  </si>
  <si>
    <t>Min./Inst</t>
  </si>
  <si>
    <t>VKM. Nr. Date</t>
  </si>
  <si>
    <t>E M E R T I M I   I  VKM</t>
  </si>
  <si>
    <t>TOTALI I PERDORIMEVE</t>
  </si>
  <si>
    <t>MBETUR PA PERDORUR</t>
  </si>
  <si>
    <t>Date</t>
  </si>
  <si>
    <t>Time</t>
  </si>
  <si>
    <t>Log Level</t>
  </si>
  <si>
    <t>Source</t>
  </si>
  <si>
    <t>Description</t>
  </si>
  <si>
    <t>Action</t>
  </si>
  <si>
    <t>Error</t>
  </si>
  <si>
    <t>BneSheetActivate</t>
  </si>
  <si>
    <t>Error: 1004 Application-defined or object-defined error</t>
  </si>
  <si>
    <t>Nr. 4, date 9.01.2018</t>
  </si>
  <si>
    <t>Nr. 47, date 31.01.2018</t>
  </si>
  <si>
    <t>"Per kompesimin e qirase se baneses per strehimin e prokurorit te caktuar te kryeje perkohesisht detyren e funksionet e prokurorit te pergjithshem"</t>
  </si>
  <si>
    <t>"Per nje shtese fondi ne buxhetin e vitit 2018, miratuar per DSHQ"</t>
  </si>
  <si>
    <t>Nr.131, date 7.3.2018</t>
  </si>
  <si>
    <t xml:space="preserve">Nr.115, date 23.02.2018 </t>
  </si>
  <si>
    <t>"Per nje shtese fondi ne buxhetin e vitit 2018, miratuar per DPArkivave, nga fondi rezerve I BSH per vitin 2018, per projektet dhe aktivitetet ne kuader te vitit mbarekombetar te GJK-Skenderbeut</t>
  </si>
  <si>
    <t>Nr.186, date 29.03.2018</t>
  </si>
  <si>
    <t>Pe rnje shtese fondi ne buxhetin e vitit 2018, miratuar per MK, per mbulimin e shpenzimeve per realizimin e aktiviteteve, pjese te kalendarit per vititn 2018, si "viti mbarekombetar I GJK Skenderbeut</t>
  </si>
  <si>
    <t>Nr. 24, date 17.01.2018</t>
  </si>
  <si>
    <t>"Per nje shtese fondi ne buxhetin e vitit 2018,miratuar per Ministrine e Brendshme, per blerje te automjeteve per prefektet e qarqeve.</t>
  </si>
  <si>
    <t>Nr.187, date 29.03.2018</t>
  </si>
  <si>
    <t>"Per nje shtese fondi ne buxhetin e vitit 2018, miratuar per ministrine e Drejtesise, per rikonstruksionin dhe pershtatjen e ambjenteve ku do te ushtrojne aktivitetin kolegji I posacem I apelimit dhe komisioneret publike, institucione te rivleresimit te gjyqtareve dhe prokuroreve ne RSH"</t>
  </si>
  <si>
    <t>06</t>
  </si>
  <si>
    <t>Nr. 213, date 20.04.2018</t>
  </si>
  <si>
    <t>"Per nje shtese fondi ne buxhetin e vitit 2018, miratuar per Ministrine e Infrastruktures dhe Energjise ne formen e transfertes per autoritetin e mediave audiovizive"</t>
  </si>
  <si>
    <t>10</t>
  </si>
  <si>
    <t>Nr.254, date 9.05.2018</t>
  </si>
  <si>
    <t>"Per disa ndryshime dhe shtesa ne Vendimin nr. 58, date 21.01.2015 te KM, "Per trajtimin e disa familjeve qe preken nga zbatimi I projektit "Lidhja e rruges Trans-ballkanike me superstraden Fier-Vlore"</t>
  </si>
  <si>
    <t>26</t>
  </si>
  <si>
    <t>Nr.337, date 6.6.2018</t>
  </si>
  <si>
    <t>"Per miratimin e numrit te punonjesve me kontrate te perkohshme, per sezonin e veres 2018, ne Agjencine Kombetare te Zonave te Mbrojtura, prane MTM".</t>
  </si>
  <si>
    <t>Nr. 347, date 12.06.2018</t>
  </si>
  <si>
    <t>"Per nje shtese fondesh ne buxhetin e vitit 2018, miratuar per MTM, MFE dhe MIE, per pagesne e sherbimeve juridike per perfaqesimin dhe mbrojtjen ne ceshtjet e arbitrazhit nderkombetar"</t>
  </si>
  <si>
    <t>Nr. 390, dt 27.06.2018</t>
  </si>
  <si>
    <t>"Per ekzekutimin e VGJEDNJ per ceshtjen "Rushiti kunder Shqiperise"</t>
  </si>
  <si>
    <t>73</t>
  </si>
  <si>
    <t>"Per nje shtese fondi, miratuar per KQZ per perballimin e shpenzimeve per hapjen e kutive te votimit dhe te kutive te materialeve zgjedhore te zgjedhjeve per KSH te dt 25.06.2017 zgjedhjeve per kryetar te bashkise Kavaje  dhe zgjedhjeve te pjesshme per kryetar te B.kolonje"</t>
  </si>
  <si>
    <t>Nr.391, date 27.6.2018</t>
  </si>
  <si>
    <t>"Per ekzekutimin e VGJEDNJ per ceshtjen "Topallaj kunder Shqiperise"</t>
  </si>
  <si>
    <t>NR.392, date 27.06.2018</t>
  </si>
  <si>
    <t>"Per ekzekutimin e VGJEDNJ per ceshtjen "Hatija kunder Shqiperise"</t>
  </si>
  <si>
    <t>15</t>
  </si>
  <si>
    <t>Nr.444, dt 26.07.2018</t>
  </si>
  <si>
    <t>"Per dhenien e ndihmes financiare nga KM per qeverine e Greqise, per lehtesimin e pasojave te demeve te shkaktuara nga zjarret masive ne korrik 2018</t>
  </si>
  <si>
    <t>Nr. 491, dt 31.7.2018</t>
  </si>
  <si>
    <t>"Per nje shtese fondi ne buxhetin e vitit 2018, miratuar per MIE per pagesen e sherbimeve juridike dhe perfaqesimin e mbrojtjen ne gjykatat italiane.</t>
  </si>
  <si>
    <t>Nr. 490, date 31.07.2018</t>
  </si>
  <si>
    <t>"Per nje shtese fondi ne buxhetin e viti 2018, miratuar per MFE per pagesen e sherbimeve juridike per perfaqesimin dhe mbrojtjen ne gjykatat italiane"</t>
  </si>
  <si>
    <t>12</t>
  </si>
  <si>
    <t>Nr. 538, date 19.09.2018</t>
  </si>
  <si>
    <t>Nr. 407, date 4.7.2018</t>
  </si>
  <si>
    <t>"Per nje shtese fondi ne buxhetin e vitit 2018, miratuar per MTM dhe Min e Kultures per pagesen e kuotave te anetaresimit ne organizatat nderkombetare"</t>
  </si>
  <si>
    <t>Nr.485, dt 13.07.2018</t>
  </si>
  <si>
    <t>"Per kthimin ne atdhe te eshtrave te personalitetit te shquar te letrave shqipe dhe te kultures mbarekombetare Mid'hat Frasheri"</t>
  </si>
  <si>
    <t>87</t>
  </si>
  <si>
    <t>Nr 647, date 31.10.2018</t>
  </si>
  <si>
    <t>Nr. 709, date 23.11.2018</t>
  </si>
  <si>
    <t>"Per nje shtese fondesh, nga fondi rezerve I Buxhetit te Shtetit, miratuar per vitin 2018, dhe rishperndarje te fondit te pagave per DPT, ne Buxhetin e miratuar per vitin 2018"</t>
  </si>
  <si>
    <t>Nr.599, date 9.10.2018</t>
  </si>
  <si>
    <t>"Per nje shtese fondi ne buxhetin e vitit 2018, miratuar per Agjencine Kombetare te Shoqerise se informacionit"</t>
  </si>
  <si>
    <t>Nr.588, date 9.10.2018</t>
  </si>
  <si>
    <t>Per nje ndryshim ne VKm nr. 424, dt 11.7.2018 "Per subvencionimin e Dhomes Kombetare te Zejtarise</t>
  </si>
  <si>
    <t>Nr. 308 dt 23.05.2018</t>
  </si>
  <si>
    <t>Nr 771, date 26.12.2018</t>
  </si>
  <si>
    <t>"Per dhenie ndihme financiare znj Ina Gavrosh Nuka, inspektor, punonjes policie</t>
  </si>
  <si>
    <t>16</t>
  </si>
  <si>
    <t>Nr.820, date 26.12.2018</t>
  </si>
  <si>
    <t>"Per ndjekjen e procedurave per shpronesimin per interes publik te pronareve te pasurive te paluajtshme prone oprivate qe preken nga realizimi I projektit "rikualifikimi I sheshit 'Italia", Tirane.</t>
  </si>
  <si>
    <t>00</t>
  </si>
  <si>
    <t>Nr.811, date 26.12.2018</t>
  </si>
  <si>
    <t>"Per shpronesimin per interes publik te pronareve te pasurive te paluajtshme prone private qe preken nga realizimi I projektit "Per ndertimin e landfillit, inceneratorit dhe rehabilitimin e venddepozitimeve ekzistuese Tirane dhe prodhimin e energjise elektrike".</t>
  </si>
  <si>
    <t>"Per nje shtese fondesh ne buxhetin e vitit 2018, miratuar per MTM, MFE dhe MIE, per pagesen e sherbimeve juridike per perfaqesimin dhe mbrojtjen ne ceshtjet e arbitrazhit nderkombetar"</t>
  </si>
  <si>
    <t>"Per autorizimin e Ministrise se Brendshme dhe MFE per lidhjen e kontrates me kompanine Ernst&amp;Young</t>
  </si>
  <si>
    <t xml:space="preserve">     </t>
  </si>
  <si>
    <t>Miratuar me ligjin nr.109 date 30.11.2017 "Per buxhetin e vitit 2018", i ndryshuar"</t>
  </si>
  <si>
    <t>Ekzekutuar ne Thesar</t>
  </si>
  <si>
    <t>Shpenzime personeli</t>
  </si>
  <si>
    <t>Investime</t>
  </si>
  <si>
    <t>Korente te tjera</t>
  </si>
  <si>
    <t>Fondi 
sipas ligjit</t>
  </si>
  <si>
    <t>Perdorimet e Fondit Rezerve te Buxhetit te Shtetit per vitin 2018 (në 000/LEK)</t>
  </si>
  <si>
    <t>"Per autorizimin e ministrise per Evropen dhe punet e jashtme per lidhjen e kontrates ndermjet shtetit shqiptar dhe kompanise "Apco ëorldëide"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</si>
</sst>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"/>
    <numFmt numFmtId="167" formatCode="0.0%"/>
  </numFmts>
  <fonts count="21" x14ac:knownFonts="1">
    <font>
      <sz val="10"/>
      <name val="Arial"/>
      <charset val="238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b/>
      <sz val="9.5"/>
      <name val="Calibri"/>
      <family val="2"/>
      <scheme val="minor"/>
    </font>
    <font>
      <b/>
      <i/>
      <sz val="9.5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14" fontId="0" fillId="0" borderId="0" xfId="0" applyNumberFormat="1"/>
    <xf numFmtId="19" fontId="0" fillId="0" borderId="0" xfId="0" applyNumberFormat="1"/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167" fontId="4" fillId="0" borderId="0" xfId="3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3" fontId="5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0" fontId="7" fillId="0" borderId="24" xfId="0" applyNumberFormat="1" applyFont="1" applyFill="1" applyBorder="1" applyAlignment="1">
      <alignment vertical="center" wrapText="1"/>
    </xf>
    <xf numFmtId="0" fontId="7" fillId="0" borderId="22" xfId="0" applyNumberFormat="1" applyFont="1" applyFill="1" applyBorder="1" applyAlignment="1">
      <alignment vertical="center" wrapText="1"/>
    </xf>
    <xf numFmtId="0" fontId="7" fillId="0" borderId="7" xfId="0" applyNumberFormat="1" applyFont="1" applyFill="1" applyBorder="1" applyAlignment="1">
      <alignment vertical="center" wrapText="1"/>
    </xf>
    <xf numFmtId="0" fontId="10" fillId="0" borderId="23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vertical="center" wrapText="1"/>
    </xf>
    <xf numFmtId="3" fontId="7" fillId="0" borderId="45" xfId="0" applyNumberFormat="1" applyFont="1" applyFill="1" applyBorder="1" applyAlignment="1">
      <alignment horizontal="center" vertical="center"/>
    </xf>
    <xf numFmtId="3" fontId="7" fillId="0" borderId="42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2" borderId="28" xfId="2" applyFont="1" applyFill="1" applyBorder="1" applyAlignment="1">
      <alignment horizontal="center" vertical="center" wrapText="1"/>
    </xf>
    <xf numFmtId="0" fontId="8" fillId="2" borderId="29" xfId="2" applyFont="1" applyFill="1" applyBorder="1" applyAlignment="1">
      <alignment horizontal="center" vertical="center" wrapText="1"/>
    </xf>
    <xf numFmtId="0" fontId="8" fillId="2" borderId="48" xfId="2" applyFont="1" applyFill="1" applyBorder="1" applyAlignment="1">
      <alignment horizontal="center" vertical="center"/>
    </xf>
    <xf numFmtId="3" fontId="8" fillId="2" borderId="44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3" fontId="8" fillId="2" borderId="30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0" fontId="19" fillId="2" borderId="51" xfId="2" applyFont="1" applyFill="1" applyBorder="1" applyAlignment="1">
      <alignment horizontal="center" vertical="center"/>
    </xf>
    <xf numFmtId="0" fontId="19" fillId="2" borderId="52" xfId="2" applyFont="1" applyFill="1" applyBorder="1" applyAlignment="1">
      <alignment horizontal="center" vertical="center"/>
    </xf>
    <xf numFmtId="0" fontId="20" fillId="2" borderId="53" xfId="2" applyFont="1" applyFill="1" applyBorder="1" applyAlignment="1">
      <alignment horizontal="center" vertical="center"/>
    </xf>
    <xf numFmtId="3" fontId="10" fillId="0" borderId="40" xfId="0" applyNumberFormat="1" applyFont="1" applyFill="1" applyBorder="1" applyAlignment="1">
      <alignment horizontal="center" vertical="center"/>
    </xf>
    <xf numFmtId="3" fontId="10" fillId="0" borderId="41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18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6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47" xfId="2" applyFont="1" applyFill="1" applyBorder="1" applyAlignment="1">
      <alignment horizontal="center" vertical="center"/>
    </xf>
    <xf numFmtId="0" fontId="18" fillId="2" borderId="16" xfId="2" applyFont="1" applyFill="1" applyBorder="1" applyAlignment="1">
      <alignment horizontal="center" vertical="center" wrapText="1"/>
    </xf>
    <xf numFmtId="0" fontId="18" fillId="2" borderId="17" xfId="2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164" fontId="18" fillId="2" borderId="36" xfId="1" applyNumberFormat="1" applyFont="1" applyFill="1" applyBorder="1" applyAlignment="1">
      <alignment horizontal="center" vertical="center"/>
    </xf>
    <xf numFmtId="164" fontId="18" fillId="2" borderId="49" xfId="1" applyNumberFormat="1" applyFont="1" applyFill="1" applyBorder="1" applyAlignment="1">
      <alignment horizontal="center" vertical="center"/>
    </xf>
    <xf numFmtId="164" fontId="8" fillId="2" borderId="38" xfId="1" applyNumberFormat="1" applyFont="1" applyFill="1" applyBorder="1" applyAlignment="1">
      <alignment horizontal="center" vertical="center"/>
    </xf>
    <xf numFmtId="164" fontId="8" fillId="2" borderId="50" xfId="1" applyNumberFormat="1" applyFont="1" applyFill="1" applyBorder="1" applyAlignment="1">
      <alignment horizontal="center" vertical="center"/>
    </xf>
    <xf numFmtId="3" fontId="10" fillId="0" borderId="38" xfId="0" applyNumberFormat="1" applyFont="1" applyFill="1" applyBorder="1" applyAlignment="1">
      <alignment horizontal="center" vertical="center"/>
    </xf>
    <xf numFmtId="3" fontId="10" fillId="0" borderId="39" xfId="0" applyNumberFormat="1" applyFont="1" applyFill="1" applyBorder="1" applyAlignment="1">
      <alignment horizontal="center" vertical="center"/>
    </xf>
    <xf numFmtId="3" fontId="10" fillId="0" borderId="36" xfId="0" applyNumberFormat="1" applyFont="1" applyFill="1" applyBorder="1" applyAlignment="1">
      <alignment horizontal="center" vertical="center"/>
    </xf>
    <xf numFmtId="3" fontId="10" fillId="0" borderId="37" xfId="0" applyNumberFormat="1" applyFont="1" applyFill="1" applyBorder="1" applyAlignment="1">
      <alignment horizontal="center" vertical="center"/>
    </xf>
  </cellXfs>
  <cellStyles count="4">
    <cellStyle name="Comma_Sheet1" xfId="1"/>
    <cellStyle name="Normal" xfId="0" builtinId="0"/>
    <cellStyle name="Normal_Sheet1" xfId="2"/>
    <cellStyle name="Percent" xfId="3" builtinId="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sng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en-US" u="sng">
                <a:solidFill>
                  <a:srgbClr val="C00000"/>
                </a:solidFill>
              </a:rPr>
              <a:t>Përdorime të fondit Rezervë Buxhetit të Shtetit, për vitin 2018</a:t>
            </a:r>
          </a:p>
        </c:rich>
      </c:tx>
      <c:layout>
        <c:manualLayout>
          <c:xMode val="edge"/>
          <c:yMode val="edge"/>
          <c:x val="0.23053151824053289"/>
          <c:y val="4.4810492947345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sng" strike="noStrike" kern="120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746129514545451E-3"/>
          <c:y val="0.18887261537861844"/>
          <c:w val="0.82286966039809095"/>
          <c:h val="0.74071089570412374"/>
        </c:manualLayout>
      </c:layout>
      <c:pie3DChart>
        <c:varyColors val="1"/>
        <c:ser>
          <c:idx val="0"/>
          <c:order val="0"/>
          <c:tx>
            <c:strRef>
              <c:f>analitike!$J$47:$L$47</c:f>
              <c:strCache>
                <c:ptCount val="3"/>
                <c:pt idx="0">
                  <c:v>Shpenzime personeli</c:v>
                </c:pt>
                <c:pt idx="1">
                  <c:v>Korente te tjera</c:v>
                </c:pt>
                <c:pt idx="2">
                  <c:v>Investime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2"/>
              <c:layout>
                <c:manualLayout>
                  <c:x val="8.0827544352085612E-2"/>
                  <c:y val="0.1000586216010098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analitike!$J$47:$L$47</c:f>
              <c:strCache>
                <c:ptCount val="3"/>
                <c:pt idx="0">
                  <c:v>Shpenzime personeli</c:v>
                </c:pt>
                <c:pt idx="1">
                  <c:v>Korente te tjera</c:v>
                </c:pt>
                <c:pt idx="2">
                  <c:v>Investime</c:v>
                </c:pt>
              </c:strCache>
            </c:strRef>
          </c:cat>
          <c:val>
            <c:numRef>
              <c:f>analitike!$J$48:$L$48</c:f>
              <c:numCache>
                <c:formatCode>#,##0</c:formatCode>
                <c:ptCount val="3"/>
                <c:pt idx="0">
                  <c:v>40010</c:v>
                </c:pt>
                <c:pt idx="1">
                  <c:v>1117785.7239999999</c:v>
                </c:pt>
                <c:pt idx="2">
                  <c:v>339449.68</c:v>
                </c:pt>
              </c:numCache>
            </c:numRef>
          </c:val>
          <c:extLst/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71601424694855"/>
          <c:y val="0.35527244090836768"/>
          <c:w val="0.22377284042296042"/>
          <c:h val="0.3470153472998023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68511</xdr:colOff>
      <xdr:row>46</xdr:row>
      <xdr:rowOff>120455</xdr:rowOff>
    </xdr:from>
    <xdr:to>
      <xdr:col>5</xdr:col>
      <xdr:colOff>940594</xdr:colOff>
      <xdr:row>75</xdr:row>
      <xdr:rowOff>59530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"/>
  <sheetViews>
    <sheetView workbookViewId="0"/>
  </sheetViews>
  <sheetFormatPr defaultRowHeight="13.2" x14ac:dyDescent="0.25"/>
  <cols>
    <col min="1" max="2" width="12.6640625" customWidth="1"/>
    <col min="4" max="4" width="50.6640625" customWidth="1"/>
    <col min="5" max="5" width="30.6640625" customWidth="1"/>
  </cols>
  <sheetData>
    <row r="2" spans="1:6" x14ac:dyDescent="0.25">
      <c r="A2" s="1">
        <v>43095</v>
      </c>
      <c r="B2" s="2">
        <v>0.52230324074074075</v>
      </c>
      <c r="C2" t="s">
        <v>15</v>
      </c>
      <c r="D2" t="s">
        <v>16</v>
      </c>
      <c r="E2" t="s">
        <v>17</v>
      </c>
    </row>
    <row r="3" spans="1:6" x14ac:dyDescent="0.25">
      <c r="A3" t="s">
        <v>9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8"/>
  <sheetViews>
    <sheetView tabSelected="1" zoomScale="64" zoomScaleNormal="64" workbookViewId="0">
      <pane xSplit="3" ySplit="8" topLeftCell="D12" activePane="bottomRight" state="frozen"/>
      <selection pane="topRight" activeCell="D1" sqref="D1"/>
      <selection pane="bottomLeft" activeCell="A9" sqref="A9"/>
      <selection pane="bottomRight" activeCell="A9" sqref="A9:A39"/>
    </sheetView>
  </sheetViews>
  <sheetFormatPr defaultColWidth="8.88671875" defaultRowHeight="15.6" x14ac:dyDescent="0.25"/>
  <cols>
    <col min="1" max="1" width="5.109375" style="9" customWidth="1"/>
    <col min="2" max="2" width="10" style="9" customWidth="1"/>
    <col min="3" max="3" width="20.109375" style="26" customWidth="1"/>
    <col min="4" max="4" width="128.5546875" style="12" customWidth="1"/>
    <col min="5" max="5" width="13.5546875" style="12" customWidth="1"/>
    <col min="6" max="6" width="15.6640625" style="12" customWidth="1"/>
    <col min="7" max="15" width="12.88671875" style="12" customWidth="1"/>
    <col min="16" max="16" width="15.109375" style="5" customWidth="1"/>
    <col min="17" max="17" width="11.6640625" style="5" bestFit="1" customWidth="1"/>
    <col min="18" max="18" width="12.88671875" style="5" customWidth="1"/>
    <col min="19" max="19" width="11.88671875" style="5" customWidth="1"/>
    <col min="20" max="20" width="13.109375" style="5" customWidth="1"/>
    <col min="21" max="21" width="10.33203125" style="5" customWidth="1"/>
    <col min="22" max="22" width="18.33203125" style="5" customWidth="1"/>
    <col min="23" max="23" width="69.33203125" style="5" customWidth="1"/>
    <col min="24" max="24" width="11.5546875" style="5" customWidth="1"/>
    <col min="25" max="25" width="10.109375" style="5" bestFit="1" customWidth="1"/>
    <col min="26" max="26" width="8.88671875" style="5"/>
    <col min="27" max="27" width="11.109375" style="5" bestFit="1" customWidth="1"/>
    <col min="28" max="28" width="8.88671875" style="5"/>
    <col min="29" max="29" width="10.109375" style="5" bestFit="1" customWidth="1"/>
    <col min="30" max="30" width="8.88671875" style="5"/>
    <col min="31" max="31" width="13.5546875" style="5" customWidth="1"/>
    <col min="32" max="33" width="8.88671875" style="5"/>
    <col min="34" max="34" width="11.109375" style="5" bestFit="1" customWidth="1"/>
    <col min="35" max="16384" width="8.88671875" style="5"/>
  </cols>
  <sheetData>
    <row r="1" spans="1:36" x14ac:dyDescent="0.25">
      <c r="A1" s="24"/>
      <c r="B1" s="25"/>
    </row>
    <row r="2" spans="1:36" x14ac:dyDescent="0.25">
      <c r="A2" s="27"/>
      <c r="B2" s="25"/>
    </row>
    <row r="3" spans="1:36" ht="21" x14ac:dyDescent="0.25">
      <c r="A3" s="28"/>
      <c r="B3" s="24"/>
      <c r="C3" s="29" t="s">
        <v>82</v>
      </c>
      <c r="D3" s="30" t="s">
        <v>89</v>
      </c>
      <c r="E3" s="31"/>
      <c r="F3" s="32"/>
      <c r="G3" s="33"/>
      <c r="H3" s="32"/>
      <c r="I3" s="32"/>
      <c r="J3" s="32"/>
      <c r="K3" s="32"/>
      <c r="L3" s="32"/>
      <c r="M3" s="32"/>
      <c r="N3" s="32"/>
      <c r="O3" s="32"/>
    </row>
    <row r="4" spans="1:36" x14ac:dyDescent="0.25">
      <c r="A4" s="27"/>
      <c r="B4" s="24"/>
      <c r="C4" s="29"/>
      <c r="D4" s="11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36" ht="31.2" customHeight="1" thickBot="1" x14ac:dyDescent="0.3">
      <c r="A5" s="34"/>
      <c r="B5" s="34"/>
      <c r="D5" s="32"/>
      <c r="E5" s="32"/>
      <c r="F5" s="32"/>
      <c r="G5" s="32"/>
      <c r="H5" s="32"/>
      <c r="I5" s="32"/>
      <c r="J5" s="32"/>
      <c r="L5" s="13"/>
      <c r="M5" s="31"/>
      <c r="N5" s="32"/>
      <c r="O5" s="13"/>
      <c r="R5" s="6"/>
      <c r="S5" s="35"/>
      <c r="T5" s="35"/>
      <c r="U5" s="35"/>
      <c r="V5" s="35"/>
      <c r="W5" s="35"/>
      <c r="X5" s="35"/>
      <c r="Y5" s="35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6" s="12" customFormat="1" ht="45.6" customHeight="1" thickTop="1" thickBot="1" x14ac:dyDescent="0.3">
      <c r="A6" s="90" t="s">
        <v>3</v>
      </c>
      <c r="B6" s="93" t="s">
        <v>4</v>
      </c>
      <c r="C6" s="93" t="s">
        <v>5</v>
      </c>
      <c r="D6" s="96" t="s">
        <v>83</v>
      </c>
      <c r="E6" s="64" t="s">
        <v>88</v>
      </c>
      <c r="F6" s="65" t="s">
        <v>84</v>
      </c>
      <c r="G6" s="83" t="s">
        <v>1</v>
      </c>
      <c r="H6" s="84"/>
      <c r="I6" s="84"/>
      <c r="J6" s="84"/>
      <c r="K6" s="84"/>
      <c r="L6" s="84"/>
      <c r="M6" s="84"/>
      <c r="N6" s="84"/>
      <c r="O6" s="84"/>
      <c r="P6" s="85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13"/>
      <c r="AH6" s="3"/>
      <c r="AI6" s="3"/>
      <c r="AJ6" s="3"/>
    </row>
    <row r="7" spans="1:36" s="12" customFormat="1" ht="25.2" customHeight="1" thickBot="1" x14ac:dyDescent="0.3">
      <c r="A7" s="91"/>
      <c r="B7" s="94"/>
      <c r="C7" s="94"/>
      <c r="D7" s="97"/>
      <c r="E7" s="104">
        <v>1500000</v>
      </c>
      <c r="F7" s="106" t="s">
        <v>0</v>
      </c>
      <c r="G7" s="86"/>
      <c r="H7" s="87"/>
      <c r="I7" s="87"/>
      <c r="J7" s="87"/>
      <c r="K7" s="87"/>
      <c r="L7" s="87"/>
      <c r="M7" s="87"/>
      <c r="N7" s="87"/>
      <c r="O7" s="87"/>
      <c r="P7" s="88"/>
      <c r="S7" s="3"/>
      <c r="T7" s="82"/>
      <c r="U7" s="82"/>
      <c r="V7" s="82"/>
      <c r="W7" s="82"/>
      <c r="X7" s="14"/>
      <c r="Y7" s="15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3"/>
    </row>
    <row r="8" spans="1:36" s="12" customFormat="1" ht="27" customHeight="1" thickBot="1" x14ac:dyDescent="0.3">
      <c r="A8" s="92"/>
      <c r="B8" s="95"/>
      <c r="C8" s="95"/>
      <c r="D8" s="66" t="s">
        <v>6</v>
      </c>
      <c r="E8" s="105"/>
      <c r="F8" s="107"/>
      <c r="G8" s="74">
        <v>600</v>
      </c>
      <c r="H8" s="75">
        <v>601</v>
      </c>
      <c r="I8" s="75">
        <v>602</v>
      </c>
      <c r="J8" s="75">
        <v>603</v>
      </c>
      <c r="K8" s="75">
        <v>604</v>
      </c>
      <c r="L8" s="75">
        <v>605</v>
      </c>
      <c r="M8" s="75">
        <v>606</v>
      </c>
      <c r="N8" s="75">
        <v>230</v>
      </c>
      <c r="O8" s="75">
        <v>231</v>
      </c>
      <c r="P8" s="76" t="s">
        <v>2</v>
      </c>
      <c r="S8" s="3"/>
      <c r="T8" s="82"/>
      <c r="U8" s="82"/>
      <c r="V8" s="82"/>
      <c r="W8" s="82"/>
      <c r="X8" s="3"/>
      <c r="Y8" s="3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3"/>
    </row>
    <row r="9" spans="1:36" ht="40.950000000000003" customHeight="1" thickTop="1" x14ac:dyDescent="0.25">
      <c r="A9" s="42">
        <v>1</v>
      </c>
      <c r="B9" s="57">
        <v>87</v>
      </c>
      <c r="C9" s="58" t="s">
        <v>18</v>
      </c>
      <c r="D9" s="59" t="s">
        <v>21</v>
      </c>
      <c r="E9" s="70">
        <v>60000</v>
      </c>
      <c r="F9" s="67">
        <v>60000</v>
      </c>
      <c r="G9" s="60"/>
      <c r="H9" s="61"/>
      <c r="I9" s="61"/>
      <c r="J9" s="61">
        <v>60000</v>
      </c>
      <c r="K9" s="61"/>
      <c r="L9" s="61"/>
      <c r="M9" s="61"/>
      <c r="N9" s="61"/>
      <c r="O9" s="61"/>
      <c r="P9" s="67">
        <f t="shared" ref="P9:P25" si="0">SUM(G9:O9)</f>
        <v>60000</v>
      </c>
      <c r="S9" s="6"/>
      <c r="T9" s="36"/>
      <c r="U9" s="36"/>
      <c r="V9" s="36"/>
      <c r="W9" s="36"/>
      <c r="X9" s="37"/>
      <c r="Y9" s="38"/>
      <c r="Z9" s="39"/>
      <c r="AA9" s="39"/>
      <c r="AB9" s="39"/>
      <c r="AC9" s="39"/>
      <c r="AD9" s="39"/>
      <c r="AE9" s="39"/>
      <c r="AF9" s="39"/>
      <c r="AG9" s="39"/>
      <c r="AH9" s="39"/>
      <c r="AI9" s="40"/>
      <c r="AJ9" s="6"/>
    </row>
    <row r="10" spans="1:36" ht="41.25" customHeight="1" x14ac:dyDescent="0.25">
      <c r="A10" s="42">
        <v>2</v>
      </c>
      <c r="B10" s="20">
        <v>16</v>
      </c>
      <c r="C10" s="16" t="s">
        <v>27</v>
      </c>
      <c r="D10" s="45" t="s">
        <v>28</v>
      </c>
      <c r="E10" s="71">
        <v>39000</v>
      </c>
      <c r="F10" s="68">
        <v>39000</v>
      </c>
      <c r="G10" s="51"/>
      <c r="H10" s="52"/>
      <c r="I10" s="52"/>
      <c r="J10" s="52"/>
      <c r="K10" s="52"/>
      <c r="L10" s="52"/>
      <c r="M10" s="52"/>
      <c r="N10" s="52"/>
      <c r="O10" s="52">
        <v>39000</v>
      </c>
      <c r="P10" s="68">
        <f>SUM(G10:O10)</f>
        <v>39000</v>
      </c>
      <c r="S10" s="6"/>
      <c r="T10" s="4"/>
      <c r="U10" s="3"/>
      <c r="V10" s="3"/>
      <c r="W10" s="6"/>
      <c r="X10" s="6"/>
      <c r="Y10" s="4"/>
      <c r="Z10" s="6"/>
      <c r="AA10" s="6"/>
      <c r="AB10" s="4"/>
      <c r="AC10" s="4"/>
      <c r="AD10" s="4"/>
      <c r="AE10" s="4"/>
      <c r="AF10" s="4"/>
      <c r="AG10" s="4"/>
      <c r="AH10" s="4"/>
      <c r="AI10" s="8"/>
      <c r="AJ10" s="6"/>
    </row>
    <row r="11" spans="1:36" ht="42" customHeight="1" x14ac:dyDescent="0.25">
      <c r="A11" s="42">
        <v>3</v>
      </c>
      <c r="B11" s="20">
        <v>28</v>
      </c>
      <c r="C11" s="16" t="s">
        <v>19</v>
      </c>
      <c r="D11" s="45" t="s">
        <v>20</v>
      </c>
      <c r="E11" s="71">
        <v>420</v>
      </c>
      <c r="F11" s="68"/>
      <c r="G11" s="51"/>
      <c r="H11" s="52"/>
      <c r="I11" s="52"/>
      <c r="J11" s="52"/>
      <c r="K11" s="52"/>
      <c r="L11" s="52"/>
      <c r="M11" s="52"/>
      <c r="N11" s="52"/>
      <c r="O11" s="52"/>
      <c r="P11" s="68"/>
      <c r="S11" s="6"/>
      <c r="T11" s="36"/>
      <c r="U11" s="36"/>
      <c r="V11" s="36"/>
      <c r="W11" s="36"/>
      <c r="X11" s="37"/>
      <c r="Y11" s="38"/>
      <c r="Z11" s="39"/>
      <c r="AA11" s="39"/>
      <c r="AB11" s="39"/>
      <c r="AC11" s="39"/>
      <c r="AD11" s="39"/>
      <c r="AE11" s="39"/>
      <c r="AF11" s="39"/>
      <c r="AG11" s="39"/>
      <c r="AH11" s="39"/>
      <c r="AI11" s="40"/>
      <c r="AJ11" s="6"/>
    </row>
    <row r="12" spans="1:36" ht="40.950000000000003" customHeight="1" x14ac:dyDescent="0.25">
      <c r="A12" s="42">
        <v>4</v>
      </c>
      <c r="B12" s="20">
        <v>15</v>
      </c>
      <c r="C12" s="16" t="s">
        <v>23</v>
      </c>
      <c r="D12" s="45" t="s">
        <v>90</v>
      </c>
      <c r="E12" s="71">
        <v>80400</v>
      </c>
      <c r="F12" s="68">
        <v>80400</v>
      </c>
      <c r="G12" s="51"/>
      <c r="H12" s="52"/>
      <c r="I12" s="52">
        <v>80400</v>
      </c>
      <c r="J12" s="52"/>
      <c r="K12" s="52"/>
      <c r="L12" s="52"/>
      <c r="M12" s="52"/>
      <c r="N12" s="52"/>
      <c r="O12" s="52"/>
      <c r="P12" s="68">
        <f>SUM(G12:O12)</f>
        <v>80400</v>
      </c>
      <c r="S12" s="6"/>
      <c r="T12" s="36"/>
      <c r="U12" s="36"/>
      <c r="V12" s="36"/>
      <c r="W12" s="36"/>
      <c r="X12" s="37"/>
      <c r="Y12" s="38"/>
      <c r="Z12" s="39"/>
      <c r="AA12" s="39"/>
      <c r="AB12" s="39"/>
      <c r="AC12" s="39"/>
      <c r="AD12" s="39"/>
      <c r="AE12" s="39"/>
      <c r="AF12" s="39"/>
      <c r="AG12" s="39"/>
      <c r="AH12" s="39"/>
      <c r="AI12" s="40"/>
      <c r="AJ12" s="6"/>
    </row>
    <row r="13" spans="1:36" ht="47.4" customHeight="1" x14ac:dyDescent="0.25">
      <c r="A13" s="42">
        <v>5</v>
      </c>
      <c r="B13" s="20">
        <v>20</v>
      </c>
      <c r="C13" s="16" t="s">
        <v>22</v>
      </c>
      <c r="D13" s="45" t="s">
        <v>24</v>
      </c>
      <c r="E13" s="71">
        <v>35000</v>
      </c>
      <c r="F13" s="68">
        <v>35000</v>
      </c>
      <c r="G13" s="51"/>
      <c r="H13" s="52"/>
      <c r="I13" s="52"/>
      <c r="J13" s="52"/>
      <c r="K13" s="52"/>
      <c r="L13" s="52"/>
      <c r="M13" s="52"/>
      <c r="N13" s="52"/>
      <c r="O13" s="52">
        <v>35000</v>
      </c>
      <c r="P13" s="68">
        <f>SUM(H13:O13)</f>
        <v>35000</v>
      </c>
      <c r="S13" s="6"/>
      <c r="T13" s="4"/>
      <c r="U13" s="41"/>
      <c r="V13" s="3"/>
      <c r="W13" s="6"/>
      <c r="X13" s="6"/>
      <c r="Y13" s="4"/>
      <c r="Z13" s="6"/>
      <c r="AA13" s="6"/>
      <c r="AB13" s="4"/>
      <c r="AC13" s="4"/>
      <c r="AD13" s="4"/>
      <c r="AE13" s="4"/>
      <c r="AF13" s="4"/>
      <c r="AG13" s="4"/>
      <c r="AH13" s="4"/>
      <c r="AI13" s="8"/>
      <c r="AJ13" s="6"/>
    </row>
    <row r="14" spans="1:36" ht="49.2" customHeight="1" x14ac:dyDescent="0.25">
      <c r="A14" s="42">
        <v>6</v>
      </c>
      <c r="B14" s="20">
        <v>12</v>
      </c>
      <c r="C14" s="16" t="s">
        <v>25</v>
      </c>
      <c r="D14" s="45" t="s">
        <v>26</v>
      </c>
      <c r="E14" s="71">
        <v>52200</v>
      </c>
      <c r="F14" s="68">
        <v>52200</v>
      </c>
      <c r="G14" s="51"/>
      <c r="H14" s="52"/>
      <c r="I14" s="52"/>
      <c r="J14" s="52"/>
      <c r="K14" s="52">
        <v>52200</v>
      </c>
      <c r="L14" s="52"/>
      <c r="M14" s="52"/>
      <c r="N14" s="52"/>
      <c r="O14" s="52"/>
      <c r="P14" s="68">
        <f t="shared" si="0"/>
        <v>52200</v>
      </c>
      <c r="S14" s="6"/>
      <c r="T14" s="4"/>
      <c r="U14" s="41"/>
      <c r="V14" s="3"/>
      <c r="W14" s="6"/>
      <c r="X14" s="6"/>
      <c r="Y14" s="4"/>
      <c r="Z14" s="6"/>
      <c r="AA14" s="6"/>
      <c r="AB14" s="4"/>
      <c r="AC14" s="4"/>
      <c r="AD14" s="4"/>
      <c r="AE14" s="4"/>
      <c r="AF14" s="4"/>
      <c r="AG14" s="4"/>
      <c r="AH14" s="4"/>
      <c r="AI14" s="8"/>
      <c r="AJ14" s="6"/>
    </row>
    <row r="15" spans="1:36" ht="58.5" customHeight="1" x14ac:dyDescent="0.25">
      <c r="A15" s="42">
        <v>7</v>
      </c>
      <c r="B15" s="20">
        <v>14</v>
      </c>
      <c r="C15" s="16" t="s">
        <v>29</v>
      </c>
      <c r="D15" s="45" t="s">
        <v>30</v>
      </c>
      <c r="E15" s="71">
        <v>120000</v>
      </c>
      <c r="F15" s="68">
        <v>120000</v>
      </c>
      <c r="G15" s="51"/>
      <c r="H15" s="52"/>
      <c r="I15" s="52"/>
      <c r="J15" s="52"/>
      <c r="K15" s="52"/>
      <c r="L15" s="52"/>
      <c r="M15" s="52"/>
      <c r="N15" s="52"/>
      <c r="O15" s="52">
        <v>120000</v>
      </c>
      <c r="P15" s="68">
        <f t="shared" si="0"/>
        <v>120000</v>
      </c>
      <c r="S15" s="6"/>
      <c r="T15" s="4"/>
      <c r="U15" s="3"/>
      <c r="V15" s="3"/>
      <c r="W15" s="6"/>
      <c r="X15" s="6"/>
      <c r="Y15" s="4"/>
      <c r="Z15" s="6"/>
      <c r="AA15" s="6"/>
      <c r="AB15" s="4"/>
      <c r="AC15" s="4"/>
      <c r="AD15" s="4"/>
      <c r="AE15" s="4"/>
      <c r="AF15" s="4"/>
      <c r="AG15" s="4"/>
      <c r="AH15" s="4"/>
      <c r="AI15" s="8"/>
      <c r="AJ15" s="6"/>
    </row>
    <row r="16" spans="1:36" ht="45.75" customHeight="1" x14ac:dyDescent="0.25">
      <c r="A16" s="42">
        <v>8</v>
      </c>
      <c r="B16" s="21" t="s">
        <v>31</v>
      </c>
      <c r="C16" s="17" t="s">
        <v>32</v>
      </c>
      <c r="D16" s="45" t="s">
        <v>33</v>
      </c>
      <c r="E16" s="71">
        <v>80000</v>
      </c>
      <c r="F16" s="68">
        <v>80000</v>
      </c>
      <c r="G16" s="51"/>
      <c r="H16" s="52"/>
      <c r="I16" s="52"/>
      <c r="J16" s="52"/>
      <c r="K16" s="52">
        <v>80000</v>
      </c>
      <c r="L16" s="52"/>
      <c r="M16" s="52"/>
      <c r="N16" s="52"/>
      <c r="O16" s="52"/>
      <c r="P16" s="68">
        <f t="shared" si="0"/>
        <v>80000</v>
      </c>
      <c r="S16" s="6"/>
      <c r="T16" s="4"/>
      <c r="U16" s="3"/>
      <c r="V16" s="3"/>
      <c r="W16" s="6"/>
      <c r="X16" s="6"/>
      <c r="Y16" s="4"/>
      <c r="Z16" s="6"/>
      <c r="AA16" s="6"/>
      <c r="AB16" s="4"/>
      <c r="AC16" s="4"/>
      <c r="AD16" s="4"/>
      <c r="AE16" s="4"/>
      <c r="AF16" s="4"/>
      <c r="AG16" s="4"/>
      <c r="AH16" s="4"/>
      <c r="AI16" s="8"/>
      <c r="AJ16" s="6"/>
    </row>
    <row r="17" spans="1:36" ht="49.5" customHeight="1" x14ac:dyDescent="0.25">
      <c r="A17" s="42">
        <v>9</v>
      </c>
      <c r="B17" s="21" t="s">
        <v>34</v>
      </c>
      <c r="C17" s="17" t="s">
        <v>35</v>
      </c>
      <c r="D17" s="45" t="s">
        <v>36</v>
      </c>
      <c r="E17" s="71">
        <v>6063.5</v>
      </c>
      <c r="F17" s="68">
        <v>6064</v>
      </c>
      <c r="G17" s="51"/>
      <c r="H17" s="52"/>
      <c r="I17" s="52"/>
      <c r="J17" s="52"/>
      <c r="K17" s="52"/>
      <c r="L17" s="52"/>
      <c r="M17" s="52">
        <v>6064</v>
      </c>
      <c r="N17" s="52"/>
      <c r="O17" s="52"/>
      <c r="P17" s="68">
        <f t="shared" si="0"/>
        <v>6064</v>
      </c>
      <c r="S17" s="4"/>
      <c r="U17" s="3"/>
      <c r="V17" s="3"/>
      <c r="W17" s="6"/>
      <c r="X17" s="6"/>
      <c r="Y17" s="7"/>
      <c r="Z17" s="6"/>
      <c r="AA17" s="6"/>
      <c r="AB17" s="4"/>
      <c r="AC17" s="4"/>
      <c r="AD17" s="4"/>
      <c r="AE17" s="4"/>
      <c r="AF17" s="4"/>
      <c r="AG17" s="4"/>
      <c r="AH17" s="4"/>
      <c r="AI17" s="8"/>
      <c r="AJ17" s="6"/>
    </row>
    <row r="18" spans="1:36" ht="51.75" customHeight="1" x14ac:dyDescent="0.25">
      <c r="A18" s="42">
        <v>10</v>
      </c>
      <c r="B18" s="21" t="s">
        <v>34</v>
      </c>
      <c r="C18" s="17" t="s">
        <v>71</v>
      </c>
      <c r="D18" s="45" t="s">
        <v>81</v>
      </c>
      <c r="E18" s="71">
        <v>47251.519999999997</v>
      </c>
      <c r="F18" s="68">
        <v>47252</v>
      </c>
      <c r="G18" s="51"/>
      <c r="H18" s="52"/>
      <c r="I18" s="52">
        <v>47252</v>
      </c>
      <c r="J18" s="52"/>
      <c r="K18" s="52"/>
      <c r="L18" s="52"/>
      <c r="M18" s="52"/>
      <c r="N18" s="52"/>
      <c r="O18" s="52"/>
      <c r="P18" s="68">
        <f t="shared" si="0"/>
        <v>47252</v>
      </c>
      <c r="S18" s="4"/>
      <c r="U18" s="3"/>
      <c r="V18" s="3"/>
      <c r="W18" s="6"/>
      <c r="X18" s="6"/>
      <c r="Y18" s="7"/>
      <c r="Z18" s="6"/>
      <c r="AA18" s="6"/>
      <c r="AB18" s="4"/>
      <c r="AC18" s="4"/>
      <c r="AD18" s="4"/>
      <c r="AE18" s="4"/>
      <c r="AF18" s="4"/>
      <c r="AG18" s="4"/>
      <c r="AH18" s="4"/>
      <c r="AI18" s="8"/>
      <c r="AJ18" s="6"/>
    </row>
    <row r="19" spans="1:36" ht="45.75" customHeight="1" x14ac:dyDescent="0.25">
      <c r="A19" s="42">
        <v>11</v>
      </c>
      <c r="B19" s="21" t="s">
        <v>37</v>
      </c>
      <c r="C19" s="17" t="s">
        <v>38</v>
      </c>
      <c r="D19" s="45" t="s">
        <v>39</v>
      </c>
      <c r="E19" s="71">
        <v>35010</v>
      </c>
      <c r="F19" s="68">
        <v>35010</v>
      </c>
      <c r="G19" s="51">
        <v>30000</v>
      </c>
      <c r="H19" s="52">
        <v>5010</v>
      </c>
      <c r="I19" s="52"/>
      <c r="J19" s="52"/>
      <c r="K19" s="52"/>
      <c r="L19" s="52"/>
      <c r="M19" s="52"/>
      <c r="N19" s="52"/>
      <c r="O19" s="52"/>
      <c r="P19" s="68">
        <f t="shared" si="0"/>
        <v>35010</v>
      </c>
      <c r="S19" s="4"/>
      <c r="U19" s="3"/>
      <c r="V19" s="3"/>
      <c r="W19" s="6"/>
      <c r="X19" s="6"/>
      <c r="Y19" s="7"/>
      <c r="Z19" s="6"/>
      <c r="AA19" s="6"/>
      <c r="AB19" s="4"/>
      <c r="AC19" s="4"/>
      <c r="AD19" s="4"/>
      <c r="AE19" s="4"/>
      <c r="AF19" s="4"/>
      <c r="AG19" s="4"/>
      <c r="AH19" s="4"/>
      <c r="AI19" s="8"/>
      <c r="AJ19" s="6"/>
    </row>
    <row r="20" spans="1:36" ht="49.5" customHeight="1" x14ac:dyDescent="0.25">
      <c r="A20" s="42">
        <v>12</v>
      </c>
      <c r="B20" s="21" t="s">
        <v>37</v>
      </c>
      <c r="C20" s="17" t="s">
        <v>40</v>
      </c>
      <c r="D20" s="45" t="s">
        <v>80</v>
      </c>
      <c r="E20" s="71">
        <v>80933.873999999996</v>
      </c>
      <c r="F20" s="68">
        <v>80934</v>
      </c>
      <c r="G20" s="51"/>
      <c r="H20" s="52"/>
      <c r="I20" s="52">
        <v>80933.873999999996</v>
      </c>
      <c r="J20" s="52"/>
      <c r="K20" s="52"/>
      <c r="L20" s="52"/>
      <c r="M20" s="52"/>
      <c r="N20" s="52"/>
      <c r="O20" s="52"/>
      <c r="P20" s="68">
        <f t="shared" si="0"/>
        <v>80933.873999999996</v>
      </c>
      <c r="S20" s="4"/>
      <c r="T20" s="4"/>
      <c r="U20" s="3"/>
      <c r="V20" s="3"/>
      <c r="W20" s="6"/>
      <c r="X20" s="6"/>
      <c r="Y20" s="7"/>
      <c r="Z20" s="6"/>
      <c r="AA20" s="6"/>
      <c r="AB20" s="4"/>
      <c r="AC20" s="4"/>
      <c r="AD20" s="4"/>
      <c r="AE20" s="4"/>
      <c r="AF20" s="4"/>
      <c r="AG20" s="4"/>
      <c r="AH20" s="4"/>
      <c r="AI20" s="8"/>
      <c r="AJ20" s="6"/>
    </row>
    <row r="21" spans="1:36" ht="45" customHeight="1" x14ac:dyDescent="0.25">
      <c r="A21" s="42">
        <v>13</v>
      </c>
      <c r="B21" s="21" t="s">
        <v>34</v>
      </c>
      <c r="C21" s="17" t="s">
        <v>40</v>
      </c>
      <c r="D21" s="45" t="s">
        <v>41</v>
      </c>
      <c r="E21" s="71">
        <v>129000</v>
      </c>
      <c r="F21" s="68">
        <v>129000</v>
      </c>
      <c r="G21" s="51"/>
      <c r="H21" s="52"/>
      <c r="I21" s="52">
        <v>129000</v>
      </c>
      <c r="J21" s="52"/>
      <c r="K21" s="52"/>
      <c r="L21" s="52"/>
      <c r="M21" s="52"/>
      <c r="N21" s="52"/>
      <c r="O21" s="52"/>
      <c r="P21" s="68">
        <f t="shared" si="0"/>
        <v>129000</v>
      </c>
      <c r="S21" s="4"/>
      <c r="T21" s="4"/>
      <c r="U21" s="3"/>
      <c r="V21" s="3"/>
      <c r="W21" s="6"/>
      <c r="X21" s="6"/>
      <c r="Y21" s="7"/>
      <c r="Z21" s="6"/>
      <c r="AA21" s="6"/>
      <c r="AB21" s="4"/>
      <c r="AC21" s="4"/>
      <c r="AD21" s="4"/>
      <c r="AE21" s="4"/>
      <c r="AF21" s="4"/>
      <c r="AG21" s="4"/>
      <c r="AH21" s="4"/>
      <c r="AI21" s="8"/>
      <c r="AJ21" s="6"/>
    </row>
    <row r="22" spans="1:36" ht="46.5" customHeight="1" x14ac:dyDescent="0.25">
      <c r="A22" s="42">
        <v>14</v>
      </c>
      <c r="B22" s="21" t="s">
        <v>31</v>
      </c>
      <c r="C22" s="17" t="s">
        <v>40</v>
      </c>
      <c r="D22" s="45" t="s">
        <v>41</v>
      </c>
      <c r="E22" s="71">
        <v>77400</v>
      </c>
      <c r="F22" s="68">
        <v>77400</v>
      </c>
      <c r="G22" s="51"/>
      <c r="H22" s="52"/>
      <c r="I22" s="52">
        <v>77400</v>
      </c>
      <c r="J22" s="52"/>
      <c r="K22" s="52"/>
      <c r="L22" s="52"/>
      <c r="M22" s="52"/>
      <c r="N22" s="52"/>
      <c r="O22" s="52"/>
      <c r="P22" s="68">
        <f t="shared" si="0"/>
        <v>77400</v>
      </c>
      <c r="S22" s="4"/>
      <c r="T22" s="4"/>
      <c r="U22" s="3"/>
      <c r="V22" s="3"/>
      <c r="W22" s="6"/>
      <c r="X22" s="6"/>
      <c r="Y22" s="7"/>
      <c r="Z22" s="6"/>
      <c r="AA22" s="6"/>
      <c r="AB22" s="4"/>
      <c r="AC22" s="4"/>
      <c r="AD22" s="4"/>
      <c r="AE22" s="4"/>
      <c r="AF22" s="4"/>
      <c r="AG22" s="4"/>
      <c r="AH22" s="4"/>
      <c r="AI22" s="8"/>
      <c r="AJ22" s="6"/>
    </row>
    <row r="23" spans="1:36" ht="36" customHeight="1" x14ac:dyDescent="0.25">
      <c r="A23" s="42">
        <v>15</v>
      </c>
      <c r="B23" s="21" t="s">
        <v>34</v>
      </c>
      <c r="C23" s="17" t="s">
        <v>42</v>
      </c>
      <c r="D23" s="45" t="s">
        <v>43</v>
      </c>
      <c r="E23" s="71">
        <v>242.834</v>
      </c>
      <c r="F23" s="68">
        <v>243</v>
      </c>
      <c r="G23" s="51"/>
      <c r="H23" s="52"/>
      <c r="I23" s="52">
        <v>242.834</v>
      </c>
      <c r="J23" s="52"/>
      <c r="K23" s="52"/>
      <c r="L23" s="52"/>
      <c r="M23" s="52"/>
      <c r="N23" s="52"/>
      <c r="O23" s="52"/>
      <c r="P23" s="68">
        <f t="shared" si="0"/>
        <v>242.834</v>
      </c>
      <c r="S23" s="4"/>
      <c r="T23" s="4"/>
      <c r="U23" s="3"/>
      <c r="V23" s="3"/>
      <c r="W23" s="6"/>
      <c r="X23" s="6"/>
      <c r="Y23" s="7"/>
      <c r="Z23" s="6"/>
      <c r="AA23" s="6"/>
      <c r="AB23" s="4"/>
      <c r="AC23" s="4"/>
      <c r="AD23" s="4"/>
      <c r="AE23" s="4"/>
      <c r="AF23" s="4"/>
      <c r="AG23" s="4"/>
      <c r="AH23" s="4"/>
      <c r="AI23" s="8"/>
      <c r="AJ23" s="6"/>
    </row>
    <row r="24" spans="1:36" ht="49.5" customHeight="1" x14ac:dyDescent="0.25">
      <c r="A24" s="42">
        <v>16</v>
      </c>
      <c r="B24" s="21" t="s">
        <v>34</v>
      </c>
      <c r="C24" s="17" t="s">
        <v>46</v>
      </c>
      <c r="D24" s="45" t="s">
        <v>47</v>
      </c>
      <c r="E24" s="71">
        <v>138.42699999999999</v>
      </c>
      <c r="F24" s="68">
        <v>138</v>
      </c>
      <c r="G24" s="51"/>
      <c r="H24" s="52"/>
      <c r="I24" s="52">
        <v>138</v>
      </c>
      <c r="J24" s="52"/>
      <c r="K24" s="52"/>
      <c r="L24" s="52"/>
      <c r="M24" s="52"/>
      <c r="N24" s="52"/>
      <c r="O24" s="52"/>
      <c r="P24" s="68">
        <f t="shared" si="0"/>
        <v>138</v>
      </c>
      <c r="S24" s="4"/>
      <c r="T24" s="4"/>
      <c r="U24" s="3"/>
      <c r="V24" s="3"/>
      <c r="W24" s="6"/>
      <c r="X24" s="6"/>
      <c r="Y24" s="7"/>
      <c r="Z24" s="6"/>
      <c r="AA24" s="6"/>
      <c r="AB24" s="4"/>
      <c r="AC24" s="4"/>
      <c r="AD24" s="4"/>
      <c r="AE24" s="4"/>
      <c r="AF24" s="4"/>
      <c r="AG24" s="4"/>
      <c r="AH24" s="4"/>
      <c r="AI24" s="8"/>
      <c r="AJ24" s="6"/>
    </row>
    <row r="25" spans="1:36" ht="53.25" customHeight="1" x14ac:dyDescent="0.25">
      <c r="A25" s="42">
        <v>17</v>
      </c>
      <c r="B25" s="21" t="s">
        <v>34</v>
      </c>
      <c r="C25" s="17" t="s">
        <v>48</v>
      </c>
      <c r="D25" s="45" t="s">
        <v>49</v>
      </c>
      <c r="E25" s="71">
        <v>134.96600000000001</v>
      </c>
      <c r="F25" s="68">
        <v>135</v>
      </c>
      <c r="G25" s="51"/>
      <c r="H25" s="52"/>
      <c r="I25" s="52">
        <v>135</v>
      </c>
      <c r="J25" s="52"/>
      <c r="K25" s="52"/>
      <c r="L25" s="52"/>
      <c r="M25" s="52"/>
      <c r="N25" s="52"/>
      <c r="O25" s="52"/>
      <c r="P25" s="68">
        <f t="shared" si="0"/>
        <v>135</v>
      </c>
      <c r="S25" s="4"/>
      <c r="T25" s="4"/>
      <c r="U25" s="3"/>
      <c r="V25" s="3"/>
      <c r="W25" s="6"/>
      <c r="X25" s="6"/>
      <c r="Y25" s="7"/>
      <c r="Z25" s="6"/>
      <c r="AA25" s="6"/>
      <c r="AB25" s="4"/>
      <c r="AC25" s="4"/>
      <c r="AD25" s="4"/>
      <c r="AE25" s="4"/>
      <c r="AF25" s="4"/>
      <c r="AG25" s="4"/>
      <c r="AH25" s="4"/>
      <c r="AI25" s="8"/>
      <c r="AJ25" s="6"/>
    </row>
    <row r="26" spans="1:36" ht="61.5" customHeight="1" x14ac:dyDescent="0.25">
      <c r="A26" s="42">
        <v>18</v>
      </c>
      <c r="B26" s="21" t="s">
        <v>44</v>
      </c>
      <c r="C26" s="17" t="s">
        <v>59</v>
      </c>
      <c r="D26" s="46" t="s">
        <v>45</v>
      </c>
      <c r="E26" s="71">
        <v>5000</v>
      </c>
      <c r="F26" s="68">
        <v>5000</v>
      </c>
      <c r="G26" s="51">
        <v>5000</v>
      </c>
      <c r="H26" s="52"/>
      <c r="I26" s="52"/>
      <c r="J26" s="52"/>
      <c r="K26" s="52"/>
      <c r="L26" s="52"/>
      <c r="M26" s="52"/>
      <c r="N26" s="52"/>
      <c r="O26" s="52"/>
      <c r="P26" s="68">
        <f t="shared" ref="P26:P39" si="1">SUM(G26:O26)</f>
        <v>5000</v>
      </c>
      <c r="S26" s="4"/>
      <c r="T26" s="4"/>
      <c r="U26" s="3"/>
      <c r="V26" s="3"/>
      <c r="W26" s="6"/>
      <c r="X26" s="6"/>
      <c r="Y26" s="7"/>
      <c r="Z26" s="6"/>
      <c r="AA26" s="6"/>
      <c r="AB26" s="4"/>
      <c r="AC26" s="4"/>
      <c r="AD26" s="4"/>
      <c r="AE26" s="4"/>
      <c r="AF26" s="4"/>
      <c r="AG26" s="4"/>
      <c r="AH26" s="4"/>
      <c r="AI26" s="8"/>
      <c r="AJ26" s="6"/>
    </row>
    <row r="27" spans="1:36" ht="46.5" customHeight="1" x14ac:dyDescent="0.25">
      <c r="A27" s="42">
        <v>19</v>
      </c>
      <c r="B27" s="21" t="s">
        <v>50</v>
      </c>
      <c r="C27" s="17" t="s">
        <v>51</v>
      </c>
      <c r="D27" s="46" t="s">
        <v>52</v>
      </c>
      <c r="E27" s="71">
        <v>12900</v>
      </c>
      <c r="F27" s="68">
        <v>12900</v>
      </c>
      <c r="G27" s="51"/>
      <c r="H27" s="52"/>
      <c r="I27" s="52"/>
      <c r="J27" s="52"/>
      <c r="K27" s="52"/>
      <c r="L27" s="52">
        <v>12900</v>
      </c>
      <c r="M27" s="52"/>
      <c r="N27" s="52"/>
      <c r="O27" s="52"/>
      <c r="P27" s="68">
        <f t="shared" si="1"/>
        <v>12900</v>
      </c>
      <c r="S27" s="4"/>
      <c r="T27" s="4"/>
      <c r="U27" s="3"/>
      <c r="V27" s="3"/>
      <c r="W27" s="6"/>
      <c r="X27" s="6"/>
      <c r="Y27" s="7"/>
      <c r="Z27" s="6"/>
      <c r="AA27" s="6"/>
      <c r="AB27" s="4"/>
      <c r="AC27" s="4"/>
      <c r="AD27" s="4"/>
      <c r="AE27" s="4"/>
      <c r="AF27" s="4"/>
      <c r="AG27" s="4"/>
      <c r="AH27" s="4"/>
      <c r="AI27" s="8"/>
      <c r="AJ27" s="6"/>
    </row>
    <row r="28" spans="1:36" ht="46.5" customHeight="1" x14ac:dyDescent="0.25">
      <c r="A28" s="42">
        <v>20</v>
      </c>
      <c r="B28" s="22" t="s">
        <v>50</v>
      </c>
      <c r="C28" s="18" t="s">
        <v>61</v>
      </c>
      <c r="D28" s="47" t="s">
        <v>62</v>
      </c>
      <c r="E28" s="71">
        <v>3239.4</v>
      </c>
      <c r="F28" s="68">
        <v>3239</v>
      </c>
      <c r="G28" s="51"/>
      <c r="H28" s="52"/>
      <c r="I28" s="52">
        <v>3239.4</v>
      </c>
      <c r="J28" s="52"/>
      <c r="K28" s="52"/>
      <c r="L28" s="52"/>
      <c r="M28" s="52"/>
      <c r="N28" s="52"/>
      <c r="O28" s="52"/>
      <c r="P28" s="68">
        <f t="shared" si="1"/>
        <v>3239.4</v>
      </c>
      <c r="S28" s="4"/>
      <c r="T28" s="4"/>
      <c r="U28" s="3"/>
      <c r="V28" s="3"/>
      <c r="W28" s="6"/>
      <c r="X28" s="6"/>
      <c r="Y28" s="7"/>
      <c r="Z28" s="6"/>
      <c r="AA28" s="6"/>
      <c r="AB28" s="4"/>
      <c r="AC28" s="4"/>
      <c r="AD28" s="4"/>
      <c r="AE28" s="4"/>
      <c r="AF28" s="4"/>
      <c r="AG28" s="4"/>
      <c r="AH28" s="4"/>
      <c r="AI28" s="8"/>
      <c r="AJ28" s="6"/>
    </row>
    <row r="29" spans="1:36" ht="46.5" customHeight="1" x14ac:dyDescent="0.25">
      <c r="A29" s="42">
        <v>21</v>
      </c>
      <c r="B29" s="22" t="s">
        <v>34</v>
      </c>
      <c r="C29" s="18" t="s">
        <v>55</v>
      </c>
      <c r="D29" s="47" t="s">
        <v>56</v>
      </c>
      <c r="E29" s="71">
        <v>80290</v>
      </c>
      <c r="F29" s="68">
        <v>80290</v>
      </c>
      <c r="G29" s="51"/>
      <c r="H29" s="52"/>
      <c r="I29" s="52">
        <v>80290</v>
      </c>
      <c r="J29" s="52"/>
      <c r="K29" s="52"/>
      <c r="L29" s="52"/>
      <c r="M29" s="52"/>
      <c r="N29" s="52"/>
      <c r="O29" s="52"/>
      <c r="P29" s="68">
        <f t="shared" si="1"/>
        <v>80290</v>
      </c>
      <c r="S29" s="4"/>
      <c r="T29" s="4"/>
      <c r="U29" s="3"/>
      <c r="V29" s="3"/>
      <c r="W29" s="6"/>
      <c r="X29" s="6"/>
      <c r="Y29" s="7"/>
      <c r="Z29" s="6"/>
      <c r="AA29" s="6"/>
      <c r="AB29" s="4"/>
      <c r="AC29" s="4"/>
      <c r="AD29" s="4"/>
      <c r="AE29" s="4"/>
      <c r="AF29" s="4"/>
      <c r="AG29" s="4"/>
      <c r="AH29" s="4"/>
      <c r="AI29" s="8"/>
      <c r="AJ29" s="6"/>
    </row>
    <row r="30" spans="1:36" ht="46.5" customHeight="1" x14ac:dyDescent="0.25">
      <c r="A30" s="42">
        <v>22</v>
      </c>
      <c r="B30" s="22" t="s">
        <v>31</v>
      </c>
      <c r="C30" s="18" t="s">
        <v>53</v>
      </c>
      <c r="D30" s="47" t="s">
        <v>54</v>
      </c>
      <c r="E30" s="71">
        <v>22131</v>
      </c>
      <c r="F30" s="68">
        <v>22131</v>
      </c>
      <c r="G30" s="51"/>
      <c r="H30" s="52"/>
      <c r="I30" s="52">
        <v>22131</v>
      </c>
      <c r="J30" s="52"/>
      <c r="K30" s="52"/>
      <c r="L30" s="52"/>
      <c r="M30" s="52"/>
      <c r="N30" s="52"/>
      <c r="O30" s="52"/>
      <c r="P30" s="68">
        <f t="shared" si="1"/>
        <v>22131</v>
      </c>
      <c r="S30" s="4"/>
      <c r="T30" s="4"/>
      <c r="U30" s="3"/>
      <c r="V30" s="3"/>
      <c r="W30" s="6"/>
      <c r="X30" s="6"/>
      <c r="Y30" s="7"/>
      <c r="Z30" s="6"/>
      <c r="AA30" s="6"/>
      <c r="AB30" s="4"/>
      <c r="AC30" s="4"/>
      <c r="AD30" s="4"/>
      <c r="AE30" s="4"/>
      <c r="AF30" s="4"/>
      <c r="AG30" s="4"/>
      <c r="AH30" s="4"/>
      <c r="AI30" s="8"/>
      <c r="AJ30" s="6"/>
    </row>
    <row r="31" spans="1:36" ht="46.5" customHeight="1" x14ac:dyDescent="0.25">
      <c r="A31" s="42">
        <v>23</v>
      </c>
      <c r="B31" s="22" t="s">
        <v>57</v>
      </c>
      <c r="C31" s="18" t="s">
        <v>58</v>
      </c>
      <c r="D31" s="47" t="s">
        <v>60</v>
      </c>
      <c r="E31" s="71">
        <v>6302</v>
      </c>
      <c r="F31" s="68">
        <v>6302</v>
      </c>
      <c r="G31" s="51"/>
      <c r="H31" s="52"/>
      <c r="I31" s="52"/>
      <c r="J31" s="52"/>
      <c r="K31" s="52"/>
      <c r="L31" s="52">
        <v>6301.9880000000003</v>
      </c>
      <c r="M31" s="52"/>
      <c r="N31" s="52"/>
      <c r="O31" s="52"/>
      <c r="P31" s="68">
        <f t="shared" si="1"/>
        <v>6301.9880000000003</v>
      </c>
      <c r="S31" s="4"/>
      <c r="T31" s="4"/>
      <c r="U31" s="3"/>
      <c r="V31" s="3"/>
      <c r="W31" s="6"/>
      <c r="X31" s="6"/>
      <c r="Y31" s="7"/>
      <c r="Z31" s="6"/>
      <c r="AA31" s="6"/>
      <c r="AB31" s="4"/>
      <c r="AC31" s="4"/>
      <c r="AD31" s="4"/>
      <c r="AE31" s="4"/>
      <c r="AF31" s="4"/>
      <c r="AG31" s="4"/>
      <c r="AH31" s="4"/>
      <c r="AI31" s="8"/>
      <c r="AJ31" s="6"/>
    </row>
    <row r="32" spans="1:36" ht="47.25" customHeight="1" x14ac:dyDescent="0.25">
      <c r="A32" s="42">
        <v>24</v>
      </c>
      <c r="B32" s="22" t="s">
        <v>37</v>
      </c>
      <c r="C32" s="18" t="s">
        <v>58</v>
      </c>
      <c r="D32" s="47" t="s">
        <v>60</v>
      </c>
      <c r="E32" s="71">
        <v>2784</v>
      </c>
      <c r="F32" s="68">
        <v>2784</v>
      </c>
      <c r="G32" s="51"/>
      <c r="H32" s="52"/>
      <c r="I32" s="52"/>
      <c r="J32" s="52"/>
      <c r="K32" s="52"/>
      <c r="L32" s="52">
        <v>2784.25</v>
      </c>
      <c r="M32" s="52"/>
      <c r="N32" s="52"/>
      <c r="O32" s="52"/>
      <c r="P32" s="68">
        <f t="shared" si="1"/>
        <v>2784.25</v>
      </c>
      <c r="S32" s="4"/>
      <c r="T32" s="6"/>
      <c r="U32" s="3"/>
      <c r="V32" s="3"/>
      <c r="W32" s="6"/>
      <c r="X32" s="6"/>
      <c r="Y32" s="7"/>
      <c r="Z32" s="6"/>
      <c r="AA32" s="6"/>
      <c r="AB32" s="4"/>
      <c r="AC32" s="4"/>
      <c r="AD32" s="4"/>
      <c r="AE32" s="4"/>
      <c r="AF32" s="4"/>
      <c r="AG32" s="4"/>
      <c r="AH32" s="4"/>
      <c r="AI32" s="8"/>
      <c r="AJ32" s="6"/>
    </row>
    <row r="33" spans="1:36" ht="47.25" customHeight="1" x14ac:dyDescent="0.25">
      <c r="A33" s="42">
        <v>25</v>
      </c>
      <c r="B33" s="23" t="s">
        <v>34</v>
      </c>
      <c r="C33" s="19" t="s">
        <v>69</v>
      </c>
      <c r="D33" s="48" t="s">
        <v>70</v>
      </c>
      <c r="E33" s="71">
        <v>35552</v>
      </c>
      <c r="F33" s="68">
        <v>35552</v>
      </c>
      <c r="G33" s="51"/>
      <c r="H33" s="52"/>
      <c r="I33" s="52"/>
      <c r="J33" s="52"/>
      <c r="K33" s="52">
        <v>35552</v>
      </c>
      <c r="L33" s="52"/>
      <c r="M33" s="52"/>
      <c r="N33" s="52"/>
      <c r="O33" s="52"/>
      <c r="P33" s="68">
        <f t="shared" si="1"/>
        <v>35552</v>
      </c>
      <c r="S33" s="4"/>
      <c r="T33" s="6"/>
      <c r="U33" s="3"/>
      <c r="V33" s="3"/>
      <c r="W33" s="6"/>
      <c r="X33" s="6"/>
      <c r="Y33" s="7"/>
      <c r="Z33" s="6"/>
      <c r="AA33" s="6"/>
      <c r="AB33" s="4"/>
      <c r="AC33" s="4"/>
      <c r="AD33" s="4"/>
      <c r="AE33" s="4"/>
      <c r="AF33" s="4"/>
      <c r="AG33" s="4"/>
      <c r="AH33" s="4"/>
      <c r="AI33" s="8"/>
      <c r="AJ33" s="6"/>
    </row>
    <row r="34" spans="1:36" ht="47.25" customHeight="1" x14ac:dyDescent="0.25">
      <c r="A34" s="42">
        <v>26</v>
      </c>
      <c r="B34" s="23" t="s">
        <v>63</v>
      </c>
      <c r="C34" s="19" t="s">
        <v>67</v>
      </c>
      <c r="D34" s="48" t="s">
        <v>68</v>
      </c>
      <c r="E34" s="71">
        <v>95449.68</v>
      </c>
      <c r="F34" s="68">
        <v>95450</v>
      </c>
      <c r="G34" s="51"/>
      <c r="H34" s="52"/>
      <c r="I34" s="52"/>
      <c r="J34" s="52"/>
      <c r="K34" s="52"/>
      <c r="L34" s="52"/>
      <c r="M34" s="52"/>
      <c r="N34" s="52"/>
      <c r="O34" s="52">
        <v>95449.68</v>
      </c>
      <c r="P34" s="68">
        <f t="shared" si="1"/>
        <v>95449.68</v>
      </c>
      <c r="S34" s="4"/>
      <c r="T34" s="6"/>
      <c r="U34" s="3"/>
      <c r="V34" s="3"/>
      <c r="W34" s="6"/>
      <c r="X34" s="6"/>
      <c r="Y34" s="7"/>
      <c r="Z34" s="6"/>
      <c r="AA34" s="6"/>
      <c r="AB34" s="4"/>
      <c r="AC34" s="4"/>
      <c r="AD34" s="4"/>
      <c r="AE34" s="4"/>
      <c r="AF34" s="4"/>
      <c r="AG34" s="4"/>
      <c r="AH34" s="4"/>
      <c r="AI34" s="8"/>
      <c r="AJ34" s="6"/>
    </row>
    <row r="35" spans="1:36" ht="47.25" customHeight="1" x14ac:dyDescent="0.25">
      <c r="A35" s="42">
        <v>27</v>
      </c>
      <c r="B35" s="23" t="s">
        <v>63</v>
      </c>
      <c r="C35" s="19" t="s">
        <v>64</v>
      </c>
      <c r="D35" s="48" t="s">
        <v>21</v>
      </c>
      <c r="E35" s="71">
        <v>15033.538</v>
      </c>
      <c r="F35" s="68">
        <v>15034</v>
      </c>
      <c r="G35" s="51"/>
      <c r="H35" s="52"/>
      <c r="I35" s="52"/>
      <c r="J35" s="52">
        <v>15033.538</v>
      </c>
      <c r="K35" s="52"/>
      <c r="L35" s="52"/>
      <c r="M35" s="52"/>
      <c r="N35" s="52"/>
      <c r="O35" s="52"/>
      <c r="P35" s="68">
        <f t="shared" si="1"/>
        <v>15033.538</v>
      </c>
      <c r="S35" s="4"/>
      <c r="T35" s="6"/>
      <c r="U35" s="3"/>
      <c r="V35" s="3"/>
      <c r="W35" s="6"/>
      <c r="X35" s="6"/>
      <c r="Y35" s="7"/>
      <c r="Z35" s="6"/>
      <c r="AA35" s="6"/>
      <c r="AB35" s="4"/>
      <c r="AC35" s="4"/>
      <c r="AD35" s="4"/>
      <c r="AE35" s="4"/>
      <c r="AF35" s="4"/>
      <c r="AG35" s="4"/>
      <c r="AH35" s="4"/>
      <c r="AI35" s="8"/>
      <c r="AJ35" s="6"/>
    </row>
    <row r="36" spans="1:36" ht="47.25" customHeight="1" x14ac:dyDescent="0.25">
      <c r="A36" s="42">
        <v>28</v>
      </c>
      <c r="B36" s="23" t="s">
        <v>34</v>
      </c>
      <c r="C36" s="19" t="s">
        <v>65</v>
      </c>
      <c r="D36" s="48" t="s">
        <v>66</v>
      </c>
      <c r="E36" s="71">
        <v>50000</v>
      </c>
      <c r="F36" s="68">
        <v>50000</v>
      </c>
      <c r="G36" s="51"/>
      <c r="H36" s="52"/>
      <c r="I36" s="52"/>
      <c r="J36" s="52"/>
      <c r="K36" s="52"/>
      <c r="L36" s="52"/>
      <c r="M36" s="52"/>
      <c r="N36" s="52"/>
      <c r="O36" s="52">
        <v>50000</v>
      </c>
      <c r="P36" s="68">
        <f t="shared" si="1"/>
        <v>50000</v>
      </c>
      <c r="S36" s="4"/>
      <c r="T36" s="6"/>
      <c r="U36" s="3"/>
      <c r="V36" s="3"/>
      <c r="W36" s="6"/>
      <c r="X36" s="6"/>
      <c r="Y36" s="7"/>
      <c r="Z36" s="6"/>
      <c r="AA36" s="6"/>
      <c r="AB36" s="4"/>
      <c r="AC36" s="4"/>
      <c r="AD36" s="4"/>
      <c r="AE36" s="4"/>
      <c r="AF36" s="4"/>
      <c r="AG36" s="4"/>
      <c r="AH36" s="4"/>
      <c r="AI36" s="8"/>
      <c r="AJ36" s="6"/>
    </row>
    <row r="37" spans="1:36" ht="47.25" customHeight="1" x14ac:dyDescent="0.25">
      <c r="A37" s="42">
        <v>29</v>
      </c>
      <c r="B37" s="23" t="s">
        <v>74</v>
      </c>
      <c r="C37" s="19" t="s">
        <v>72</v>
      </c>
      <c r="D37" s="48" t="s">
        <v>73</v>
      </c>
      <c r="E37" s="71">
        <v>792</v>
      </c>
      <c r="F37" s="68">
        <v>792</v>
      </c>
      <c r="G37" s="51"/>
      <c r="H37" s="52"/>
      <c r="I37" s="52"/>
      <c r="J37" s="52"/>
      <c r="K37" s="52"/>
      <c r="L37" s="52"/>
      <c r="M37" s="52">
        <v>792</v>
      </c>
      <c r="N37" s="52"/>
      <c r="O37" s="53"/>
      <c r="P37" s="68">
        <f t="shared" si="1"/>
        <v>792</v>
      </c>
      <c r="S37" s="4"/>
      <c r="T37" s="6"/>
      <c r="U37" s="3"/>
      <c r="V37" s="3"/>
      <c r="W37" s="6"/>
      <c r="X37" s="6"/>
      <c r="Y37" s="7"/>
      <c r="Z37" s="6"/>
      <c r="AA37" s="6"/>
      <c r="AB37" s="4"/>
      <c r="AC37" s="4"/>
      <c r="AD37" s="4"/>
      <c r="AE37" s="4"/>
      <c r="AF37" s="4"/>
      <c r="AG37" s="4"/>
      <c r="AH37" s="4"/>
      <c r="AI37" s="8"/>
      <c r="AJ37" s="6"/>
    </row>
    <row r="38" spans="1:36" ht="47.25" customHeight="1" x14ac:dyDescent="0.25">
      <c r="A38" s="42">
        <v>30</v>
      </c>
      <c r="B38" s="23" t="s">
        <v>77</v>
      </c>
      <c r="C38" s="19" t="s">
        <v>78</v>
      </c>
      <c r="D38" s="48" t="s">
        <v>79</v>
      </c>
      <c r="E38" s="72">
        <v>284995.84000000003</v>
      </c>
      <c r="F38" s="69">
        <v>284995.84000000003</v>
      </c>
      <c r="G38" s="54"/>
      <c r="H38" s="55"/>
      <c r="I38" s="55"/>
      <c r="J38" s="55"/>
      <c r="K38" s="55">
        <v>284995.84000000003</v>
      </c>
      <c r="L38" s="55"/>
      <c r="M38" s="55"/>
      <c r="N38" s="55"/>
      <c r="O38" s="56"/>
      <c r="P38" s="69">
        <f>SUM(G38:O38)</f>
        <v>284995.84000000003</v>
      </c>
      <c r="S38" s="4"/>
      <c r="T38" s="6"/>
      <c r="U38" s="3"/>
      <c r="V38" s="3"/>
      <c r="W38" s="6"/>
      <c r="X38" s="6"/>
      <c r="Y38" s="7"/>
      <c r="Z38" s="6"/>
      <c r="AA38" s="6"/>
      <c r="AB38" s="4"/>
      <c r="AC38" s="4"/>
      <c r="AD38" s="4"/>
      <c r="AE38" s="4"/>
      <c r="AF38" s="4"/>
      <c r="AG38" s="4"/>
      <c r="AH38" s="4"/>
      <c r="AI38" s="8"/>
      <c r="AJ38" s="6"/>
    </row>
    <row r="39" spans="1:36" ht="68.25" customHeight="1" thickBot="1" x14ac:dyDescent="0.3">
      <c r="A39" s="42">
        <v>31</v>
      </c>
      <c r="B39" s="23" t="s">
        <v>77</v>
      </c>
      <c r="C39" s="19" t="s">
        <v>75</v>
      </c>
      <c r="D39" s="48" t="s">
        <v>76</v>
      </c>
      <c r="E39" s="71">
        <v>40000</v>
      </c>
      <c r="F39" s="68">
        <v>40000</v>
      </c>
      <c r="G39" s="51"/>
      <c r="H39" s="52"/>
      <c r="I39" s="52"/>
      <c r="J39" s="52"/>
      <c r="K39" s="52">
        <v>40000</v>
      </c>
      <c r="L39" s="52"/>
      <c r="M39" s="52"/>
      <c r="N39" s="52"/>
      <c r="O39" s="53"/>
      <c r="P39" s="68">
        <f t="shared" si="1"/>
        <v>40000</v>
      </c>
      <c r="S39" s="4"/>
      <c r="T39" s="6"/>
      <c r="U39" s="3"/>
      <c r="V39" s="3"/>
      <c r="W39" s="6"/>
      <c r="X39" s="6"/>
      <c r="Y39" s="7"/>
      <c r="Z39" s="6"/>
      <c r="AA39" s="6"/>
      <c r="AB39" s="4"/>
      <c r="AC39" s="4"/>
      <c r="AD39" s="4"/>
      <c r="AE39" s="4"/>
      <c r="AF39" s="4"/>
      <c r="AG39" s="4"/>
      <c r="AH39" s="4"/>
      <c r="AI39" s="8"/>
      <c r="AJ39" s="6"/>
    </row>
    <row r="40" spans="1:36" ht="28.95" customHeight="1" x14ac:dyDescent="0.25">
      <c r="A40" s="98"/>
      <c r="B40" s="99"/>
      <c r="C40" s="100"/>
      <c r="D40" s="49" t="s">
        <v>7</v>
      </c>
      <c r="E40" s="73">
        <f t="shared" ref="E40:O40" si="2">SUM(E9:E39)</f>
        <v>1497664.5790000001</v>
      </c>
      <c r="F40" s="73">
        <f t="shared" si="2"/>
        <v>1497245.84</v>
      </c>
      <c r="G40" s="108">
        <f>SUM(G9:G39)</f>
        <v>35000</v>
      </c>
      <c r="H40" s="110">
        <f t="shared" si="2"/>
        <v>5010</v>
      </c>
      <c r="I40" s="77">
        <f t="shared" si="2"/>
        <v>521162.10800000001</v>
      </c>
      <c r="J40" s="77">
        <f t="shared" si="2"/>
        <v>75033.538</v>
      </c>
      <c r="K40" s="77">
        <f t="shared" si="2"/>
        <v>492747.84</v>
      </c>
      <c r="L40" s="77">
        <f t="shared" si="2"/>
        <v>21986.238000000001</v>
      </c>
      <c r="M40" s="77">
        <f t="shared" si="2"/>
        <v>6856</v>
      </c>
      <c r="N40" s="77">
        <f t="shared" si="2"/>
        <v>0</v>
      </c>
      <c r="O40" s="77">
        <f t="shared" si="2"/>
        <v>339449.68</v>
      </c>
      <c r="P40" s="79">
        <f>SUM(P9:P39)</f>
        <v>1497245.4040000001</v>
      </c>
    </row>
    <row r="41" spans="1:36" ht="28.95" customHeight="1" thickBot="1" x14ac:dyDescent="0.3">
      <c r="A41" s="101"/>
      <c r="B41" s="102"/>
      <c r="C41" s="103"/>
      <c r="D41" s="50" t="s">
        <v>8</v>
      </c>
      <c r="E41" s="62">
        <f>E7-E40</f>
        <v>2335.4209999998566</v>
      </c>
      <c r="F41" s="62">
        <f>E7-F40</f>
        <v>2754.1599999999162</v>
      </c>
      <c r="G41" s="109"/>
      <c r="H41" s="111"/>
      <c r="I41" s="78"/>
      <c r="J41" s="78"/>
      <c r="K41" s="78"/>
      <c r="L41" s="78"/>
      <c r="M41" s="78"/>
      <c r="N41" s="78"/>
      <c r="O41" s="78"/>
      <c r="P41" s="80"/>
    </row>
    <row r="42" spans="1:36" ht="33" customHeight="1" x14ac:dyDescent="0.25">
      <c r="C42" s="89"/>
      <c r="D42" s="89"/>
      <c r="E42" s="89"/>
      <c r="F42" s="43"/>
      <c r="G42" s="43"/>
      <c r="H42" s="43"/>
      <c r="I42" s="43"/>
      <c r="J42" s="43"/>
      <c r="K42" s="44"/>
      <c r="O42" s="10"/>
    </row>
    <row r="43" spans="1:36" x14ac:dyDescent="0.25">
      <c r="J43" s="10"/>
    </row>
    <row r="47" spans="1:36" ht="27.6" x14ac:dyDescent="0.25">
      <c r="J47" s="63" t="s">
        <v>85</v>
      </c>
      <c r="K47" s="63" t="s">
        <v>87</v>
      </c>
      <c r="L47" s="63" t="s">
        <v>86</v>
      </c>
    </row>
    <row r="48" spans="1:36" x14ac:dyDescent="0.25">
      <c r="J48" s="10">
        <f>SUM(G40:H41)</f>
        <v>40010</v>
      </c>
      <c r="K48" s="10">
        <f>SUM(I40:M41)</f>
        <v>1117785.7239999999</v>
      </c>
      <c r="L48" s="10">
        <f>SUM(N40:O41)</f>
        <v>339449.68</v>
      </c>
    </row>
  </sheetData>
  <mergeCells count="24">
    <mergeCell ref="F7:F8"/>
    <mergeCell ref="G40:G41"/>
    <mergeCell ref="H40:H41"/>
    <mergeCell ref="I40:I41"/>
    <mergeCell ref="J40:J41"/>
    <mergeCell ref="C42:E42"/>
    <mergeCell ref="A6:A8"/>
    <mergeCell ref="C6:C8"/>
    <mergeCell ref="B6:B8"/>
    <mergeCell ref="D6:D7"/>
    <mergeCell ref="A40:C41"/>
    <mergeCell ref="E7:E8"/>
    <mergeCell ref="N40:N41"/>
    <mergeCell ref="O40:O41"/>
    <mergeCell ref="P40:P41"/>
    <mergeCell ref="Z7:AI8"/>
    <mergeCell ref="T7:T8"/>
    <mergeCell ref="U7:U8"/>
    <mergeCell ref="V7:V8"/>
    <mergeCell ref="W7:W8"/>
    <mergeCell ref="G6:P7"/>
    <mergeCell ref="K40:K41"/>
    <mergeCell ref="L40:L41"/>
    <mergeCell ref="M40:M41"/>
  </mergeCells>
  <phoneticPr fontId="3" type="noConversion"/>
  <printOptions horizontalCentered="1" verticalCentered="1"/>
  <pageMargins left="0" right="0" top="0" bottom="0" header="0" footer="0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analitike</vt:lpstr>
      <vt:lpstr>analitike!Print_Area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</dc:creator>
  <cp:lastModifiedBy>Xhoana Agolli</cp:lastModifiedBy>
  <cp:lastPrinted>2019-05-20T11:26:37Z</cp:lastPrinted>
  <dcterms:created xsi:type="dcterms:W3CDTF">2008-01-25T09:35:37Z</dcterms:created>
  <dcterms:modified xsi:type="dcterms:W3CDTF">2019-06-10T10:48:27Z</dcterms:modified>
</cp:coreProperties>
</file>