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0" yWindow="12390" windowWidth="15870" windowHeight="12195" activeTab="1"/>
  </bookViews>
  <sheets>
    <sheet name="Janar - Mars 2020" sheetId="16" r:id="rId1"/>
    <sheet name="Janar-Qershor 2020" sheetId="17" r:id="rId2"/>
  </sheets>
  <calcPr calcId="144525"/>
</workbook>
</file>

<file path=xl/calcChain.xml><?xml version="1.0" encoding="utf-8"?>
<calcChain xmlns="http://schemas.openxmlformats.org/spreadsheetml/2006/main">
  <c r="C5" i="17" l="1"/>
  <c r="C9" i="17"/>
  <c r="C8" i="17" s="1"/>
  <c r="C6" i="17"/>
  <c r="C14" i="17" l="1"/>
  <c r="C29" i="17" l="1"/>
  <c r="C17" i="17"/>
  <c r="C12" i="17"/>
  <c r="C19" i="17" l="1"/>
  <c r="C6" i="16"/>
  <c r="C15" i="16"/>
  <c r="C5" i="16" l="1"/>
  <c r="C27" i="16"/>
  <c r="C13" i="16"/>
  <c r="C10" i="16"/>
  <c r="C17" i="16" l="1"/>
</calcChain>
</file>

<file path=xl/sharedStrings.xml><?xml version="1.0" encoding="utf-8"?>
<sst xmlns="http://schemas.openxmlformats.org/spreadsheetml/2006/main" count="86" uniqueCount="40">
  <si>
    <t>A.</t>
  </si>
  <si>
    <t xml:space="preserve">DISBURSUAR </t>
  </si>
  <si>
    <t xml:space="preserve">Grante </t>
  </si>
  <si>
    <t>Kredi</t>
  </si>
  <si>
    <t>B.</t>
  </si>
  <si>
    <t>SHPENZUAR</t>
  </si>
  <si>
    <t>Shpenzime të ambasadave (përjashtuar pagat)</t>
  </si>
  <si>
    <t>Pagesa të kuotave ndërkombëtare</t>
  </si>
  <si>
    <t>Të tjera</t>
  </si>
  <si>
    <t>000/USD</t>
  </si>
  <si>
    <t>A1</t>
  </si>
  <si>
    <t>A2</t>
  </si>
  <si>
    <t>TRANSAKSIONE TË FINANCIMEVE TË HUAJA</t>
  </si>
  <si>
    <t>BILANCI I PAGESAVE JOTREGTARE TË QEVERISJES SË PËRGJITHSHME</t>
  </si>
  <si>
    <t>B1</t>
  </si>
  <si>
    <t>B2</t>
  </si>
  <si>
    <t>B1a</t>
  </si>
  <si>
    <t>B1b</t>
  </si>
  <si>
    <t>Asistencë teknike</t>
  </si>
  <si>
    <t>Investime</t>
  </si>
  <si>
    <t>B2a</t>
  </si>
  <si>
    <t>B2b</t>
  </si>
  <si>
    <t>Paga dhe pagesa të tjera të zyrtarëve shqiptarë në ambasada</t>
  </si>
  <si>
    <t>Neto:</t>
  </si>
  <si>
    <t>SHUMA</t>
  </si>
  <si>
    <t>SHPENZIME QEVERITARE JO TREGTARE</t>
  </si>
  <si>
    <t>Totali:</t>
  </si>
  <si>
    <t xml:space="preserve">Shpenzime zyrtare qeveritare jashtë shtetit nga të cilat: </t>
  </si>
  <si>
    <t xml:space="preserve">      -Shpenzime udhëtimi</t>
  </si>
  <si>
    <t>000/LEK</t>
  </si>
  <si>
    <t>A3</t>
  </si>
  <si>
    <t>Mbeshtetje Buxhetore (Kredi)</t>
  </si>
  <si>
    <t>A4</t>
  </si>
  <si>
    <t>Mbeshtetje Buxhetore (Grant)</t>
  </si>
  <si>
    <t xml:space="preserve"> Shënim: Është shtuar rreshti ''Investime'' në bazë të rekomandimeve nga KLSH. </t>
  </si>
  <si>
    <t>Periudha 01.01-31.03.2020</t>
  </si>
  <si>
    <t>Periudha 01.01-30.06.2020</t>
  </si>
  <si>
    <t>Kontribute nga donatore te huaj</t>
  </si>
  <si>
    <t>Grante, nga te cilat:</t>
  </si>
  <si>
    <t>Eurobond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</si>
</sst>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0.000000000"/>
  </numFmts>
  <fonts count="35" x14ac:knownFonts="1">
    <font>
      <sz val="11"/>
      <color theme="1"/>
      <name val="Calibri"/>
      <family val="2"/>
      <scheme val="minor"/>
    </font>
    <font>
      <b/>
      <sz val="12"/>
      <color rgb="FF7030A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rgb="FF7030A0"/>
      <name val="Cambria"/>
      <family val="1"/>
      <scheme val="major"/>
    </font>
    <font>
      <b/>
      <sz val="10"/>
      <color rgb="FF3804CC"/>
      <name val="Cambria"/>
      <family val="1"/>
      <scheme val="major"/>
    </font>
    <font>
      <b/>
      <sz val="11"/>
      <color rgb="FFC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rgb="FFC00000"/>
      <name val="Cambria"/>
      <family val="1"/>
      <scheme val="major"/>
    </font>
    <font>
      <i/>
      <sz val="12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2"/>
      <color theme="1"/>
      <name val="Times New Roman"/>
      <family val="1"/>
    </font>
    <font>
      <sz val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9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6" fillId="4" borderId="0" applyNumberFormat="0" applyBorder="0" applyAlignment="0" applyProtection="0"/>
    <xf numFmtId="0" fontId="17" fillId="21" borderId="9" applyNumberFormat="0" applyAlignment="0" applyProtection="0"/>
    <xf numFmtId="0" fontId="18" fillId="22" borderId="10" applyNumberFormat="0" applyAlignment="0" applyProtection="0"/>
    <xf numFmtId="43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8" borderId="9" applyNumberFormat="0" applyAlignment="0" applyProtection="0"/>
    <xf numFmtId="0" fontId="25" fillId="0" borderId="14" applyNumberFormat="0" applyFill="0" applyAlignment="0" applyProtection="0"/>
    <xf numFmtId="0" fontId="26" fillId="23" borderId="0" applyNumberFormat="0" applyBorder="0" applyAlignment="0" applyProtection="0"/>
    <xf numFmtId="0" fontId="32" fillId="0" borderId="0"/>
    <xf numFmtId="0" fontId="32" fillId="0" borderId="0"/>
    <xf numFmtId="0" fontId="11" fillId="0" borderId="0"/>
    <xf numFmtId="0" fontId="32" fillId="0" borderId="0"/>
    <xf numFmtId="0" fontId="13" fillId="0" borderId="0">
      <alignment vertical="top"/>
    </xf>
    <xf numFmtId="0" fontId="13" fillId="0" borderId="0">
      <alignment vertical="top"/>
    </xf>
    <xf numFmtId="0" fontId="32" fillId="0" borderId="0"/>
    <xf numFmtId="0" fontId="31" fillId="0" borderId="0">
      <alignment vertical="top"/>
    </xf>
    <xf numFmtId="0" fontId="13" fillId="0" borderId="0">
      <alignment vertical="top"/>
    </xf>
    <xf numFmtId="0" fontId="13" fillId="24" borderId="15" applyNumberFormat="0" applyFont="0" applyAlignment="0" applyProtection="0"/>
    <xf numFmtId="0" fontId="27" fillId="21" borderId="16" applyNumberFormat="0" applyAlignment="0" applyProtection="0"/>
    <xf numFmtId="9" fontId="1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justify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2" fillId="0" borderId="4" xfId="0" applyFont="1" applyBorder="1"/>
    <xf numFmtId="0" fontId="2" fillId="0" borderId="0" xfId="0" applyFont="1" applyBorder="1"/>
    <xf numFmtId="0" fontId="5" fillId="2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1" fillId="0" borderId="0" xfId="0" applyFont="1" applyAlignment="1">
      <alignment horizontal="center" wrapText="1"/>
    </xf>
    <xf numFmtId="0" fontId="9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right"/>
    </xf>
    <xf numFmtId="0" fontId="9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wrapText="1"/>
    </xf>
    <xf numFmtId="4" fontId="8" fillId="0" borderId="3" xfId="0" applyNumberFormat="1" applyFont="1" applyFill="1" applyBorder="1" applyAlignment="1">
      <alignment horizontal="right" vertical="center" wrapText="1"/>
    </xf>
    <xf numFmtId="3" fontId="2" fillId="0" borderId="0" xfId="0" applyNumberFormat="1" applyFont="1"/>
    <xf numFmtId="4" fontId="6" fillId="0" borderId="8" xfId="0" applyNumberFormat="1" applyFont="1" applyBorder="1"/>
    <xf numFmtId="43" fontId="2" fillId="0" borderId="0" xfId="1" applyFont="1"/>
    <xf numFmtId="4" fontId="2" fillId="0" borderId="0" xfId="0" applyNumberFormat="1" applyFont="1" applyBorder="1"/>
    <xf numFmtId="43" fontId="2" fillId="0" borderId="0" xfId="1" applyFont="1" applyBorder="1"/>
    <xf numFmtId="165" fontId="2" fillId="0" borderId="0" xfId="0" applyNumberFormat="1" applyFont="1" applyBorder="1"/>
    <xf numFmtId="4" fontId="33" fillId="0" borderId="0" xfId="0" applyNumberFormat="1" applyFont="1"/>
    <xf numFmtId="4" fontId="2" fillId="0" borderId="0" xfId="0" applyNumberFormat="1" applyFont="1"/>
    <xf numFmtId="43" fontId="2" fillId="0" borderId="0" xfId="0" applyNumberFormat="1" applyFont="1"/>
    <xf numFmtId="4" fontId="7" fillId="25" borderId="4" xfId="0" applyNumberFormat="1" applyFont="1" applyFill="1" applyBorder="1" applyAlignment="1">
      <alignment horizontal="right" wrapText="1"/>
    </xf>
    <xf numFmtId="4" fontId="7" fillId="25" borderId="3" xfId="0" applyNumberFormat="1" applyFont="1" applyFill="1" applyBorder="1" applyAlignment="1">
      <alignment horizontal="right" wrapText="1"/>
    </xf>
    <xf numFmtId="4" fontId="8" fillId="25" borderId="3" xfId="0" applyNumberFormat="1" applyFont="1" applyFill="1" applyBorder="1" applyAlignment="1">
      <alignment horizontal="right" vertical="center" wrapText="1"/>
    </xf>
    <xf numFmtId="4" fontId="9" fillId="25" borderId="4" xfId="0" applyNumberFormat="1" applyFont="1" applyFill="1" applyBorder="1" applyAlignment="1">
      <alignment horizontal="right" wrapText="1"/>
    </xf>
    <xf numFmtId="4" fontId="8" fillId="25" borderId="4" xfId="0" applyNumberFormat="1" applyFont="1" applyFill="1" applyBorder="1" applyAlignment="1">
      <alignment horizontal="right" vertical="center" wrapText="1"/>
    </xf>
    <xf numFmtId="0" fontId="4" fillId="25" borderId="0" xfId="0" applyFont="1" applyFill="1" applyAlignment="1">
      <alignment horizontal="right"/>
    </xf>
    <xf numFmtId="0" fontId="5" fillId="25" borderId="6" xfId="0" applyFont="1" applyFill="1" applyBorder="1" applyAlignment="1">
      <alignment horizontal="center" vertical="center"/>
    </xf>
    <xf numFmtId="4" fontId="2" fillId="25" borderId="3" xfId="0" applyNumberFormat="1" applyFont="1" applyFill="1" applyBorder="1" applyAlignment="1">
      <alignment horizontal="right" vertical="center" wrapText="1"/>
    </xf>
    <xf numFmtId="43" fontId="2" fillId="0" borderId="0" xfId="0" applyNumberFormat="1" applyFont="1" applyBorder="1"/>
  </cellXfs>
  <cellStyles count="59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" xfId="1" builtinId="3"/>
    <cellStyle name="Comma 2" xfId="31"/>
    <cellStyle name="Comma 2 2" xfId="32"/>
    <cellStyle name="Comma 3" xfId="30"/>
    <cellStyle name="Comma 4" xfId="58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Input 2" xfId="39"/>
    <cellStyle name="Linked Cell 2" xfId="40"/>
    <cellStyle name="Neutral 2" xfId="41"/>
    <cellStyle name="Normal" xfId="0" builtinId="0"/>
    <cellStyle name="Normal 2" xfId="2"/>
    <cellStyle name="Normal 2 2" xfId="42"/>
    <cellStyle name="Normal 3" xfId="57"/>
    <cellStyle name="Normal 3 2" xfId="43"/>
    <cellStyle name="Normal 4" xfId="44"/>
    <cellStyle name="Normal 4 2" xfId="45"/>
    <cellStyle name="Normal 5" xfId="46"/>
    <cellStyle name="Normal 6" xfId="47"/>
    <cellStyle name="Normal 7" xfId="48"/>
    <cellStyle name="Normal 8" xfId="49"/>
    <cellStyle name="Normal 8 2" xfId="50"/>
    <cellStyle name="Note 2" xfId="51"/>
    <cellStyle name="Output 2" xfId="52"/>
    <cellStyle name="Percent 2" xfId="53"/>
    <cellStyle name="Title 2" xfId="54"/>
    <cellStyle name="Total 2" xfId="55"/>
    <cellStyle name="Warning Text 2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D23" sqref="D23"/>
    </sheetView>
  </sheetViews>
  <sheetFormatPr defaultRowHeight="14.25" x14ac:dyDescent="0.2"/>
  <cols>
    <col min="1" max="1" width="6.140625" style="2" customWidth="1"/>
    <col min="2" max="2" width="62.5703125" style="2" customWidth="1"/>
    <col min="3" max="3" width="17" style="2" customWidth="1"/>
    <col min="4" max="4" width="23.7109375" style="2" customWidth="1"/>
    <col min="5" max="5" width="22.7109375" style="2" hidden="1" customWidth="1"/>
    <col min="6" max="6" width="15.5703125" style="2" bestFit="1" customWidth="1"/>
    <col min="7" max="7" width="18.5703125" style="2" bestFit="1" customWidth="1"/>
    <col min="8" max="8" width="10.140625" style="2" bestFit="1" customWidth="1"/>
    <col min="9" max="9" width="11" style="2" bestFit="1" customWidth="1"/>
    <col min="10" max="10" width="12.5703125" style="2" bestFit="1" customWidth="1"/>
    <col min="11" max="16384" width="9.140625" style="2"/>
  </cols>
  <sheetData>
    <row r="1" spans="1:10" ht="19.5" customHeight="1" x14ac:dyDescent="0.2">
      <c r="B1" s="1" t="s">
        <v>13</v>
      </c>
    </row>
    <row r="2" spans="1:10" ht="18.75" customHeight="1" x14ac:dyDescent="0.25">
      <c r="B2" s="26" t="s">
        <v>35</v>
      </c>
    </row>
    <row r="3" spans="1:10" ht="25.5" customHeight="1" x14ac:dyDescent="0.2">
      <c r="B3" s="3"/>
      <c r="C3" s="4" t="s">
        <v>29</v>
      </c>
    </row>
    <row r="4" spans="1:10" ht="19.5" customHeight="1" thickBot="1" x14ac:dyDescent="0.25">
      <c r="A4" s="5" t="s">
        <v>12</v>
      </c>
      <c r="B4" s="6"/>
      <c r="C4" s="24" t="s">
        <v>24</v>
      </c>
      <c r="G4" s="35"/>
      <c r="H4" s="35"/>
      <c r="I4" s="35"/>
      <c r="J4" s="35"/>
    </row>
    <row r="5" spans="1:10" ht="22.5" customHeight="1" thickTop="1" x14ac:dyDescent="0.2">
      <c r="A5" s="7" t="s">
        <v>0</v>
      </c>
      <c r="B5" s="8" t="s">
        <v>1</v>
      </c>
      <c r="C5" s="32">
        <f>C6+C7+C8+C9</f>
        <v>4624865.3548335107</v>
      </c>
      <c r="D5" s="35"/>
      <c r="F5" s="41"/>
      <c r="G5" s="35"/>
      <c r="H5" s="35"/>
      <c r="I5" s="35"/>
      <c r="J5" s="35"/>
    </row>
    <row r="6" spans="1:10" ht="21" customHeight="1" x14ac:dyDescent="0.25">
      <c r="A6" s="9" t="s">
        <v>10</v>
      </c>
      <c r="B6" s="10" t="s">
        <v>2</v>
      </c>
      <c r="C6" s="42">
        <f>1111908.77+6353.88</f>
        <v>1118262.6499999999</v>
      </c>
      <c r="D6" s="37"/>
      <c r="E6" s="35"/>
      <c r="F6" s="41"/>
      <c r="G6" s="37"/>
      <c r="H6" s="35"/>
      <c r="I6" s="35"/>
      <c r="J6" s="35"/>
    </row>
    <row r="7" spans="1:10" ht="22.5" customHeight="1" x14ac:dyDescent="0.25">
      <c r="A7" s="9" t="s">
        <v>11</v>
      </c>
      <c r="B7" s="11" t="s">
        <v>3</v>
      </c>
      <c r="C7" s="42">
        <v>3506602.7048335108</v>
      </c>
      <c r="E7" s="23"/>
      <c r="F7" s="41"/>
      <c r="G7" s="37"/>
      <c r="H7" s="35"/>
      <c r="I7" s="35"/>
      <c r="J7" s="35"/>
    </row>
    <row r="8" spans="1:10" ht="22.5" customHeight="1" x14ac:dyDescent="0.25">
      <c r="A8" s="9" t="s">
        <v>30</v>
      </c>
      <c r="B8" s="11" t="s">
        <v>31</v>
      </c>
      <c r="C8" s="43">
        <v>0</v>
      </c>
      <c r="D8" s="23"/>
      <c r="E8" s="23"/>
      <c r="F8" s="41"/>
      <c r="G8" s="37"/>
      <c r="H8" s="35"/>
      <c r="I8" s="35"/>
      <c r="J8" s="35"/>
    </row>
    <row r="9" spans="1:10" ht="22.5" customHeight="1" x14ac:dyDescent="0.25">
      <c r="A9" s="9" t="s">
        <v>32</v>
      </c>
      <c r="B9" s="11" t="s">
        <v>33</v>
      </c>
      <c r="C9" s="43">
        <v>0</v>
      </c>
      <c r="D9" s="38"/>
      <c r="E9" s="23"/>
      <c r="F9" s="41"/>
      <c r="G9" s="37"/>
      <c r="H9" s="35"/>
      <c r="I9" s="35"/>
      <c r="J9" s="35"/>
    </row>
    <row r="10" spans="1:10" ht="24.75" customHeight="1" x14ac:dyDescent="0.2">
      <c r="A10" s="12" t="s">
        <v>4</v>
      </c>
      <c r="B10" s="13" t="s">
        <v>5</v>
      </c>
      <c r="C10" s="44">
        <f>C11+C14</f>
        <v>3361027.3121556276</v>
      </c>
      <c r="E10" s="23"/>
      <c r="F10" s="41"/>
      <c r="G10" s="37"/>
      <c r="H10" s="35"/>
      <c r="I10" s="35"/>
      <c r="J10" s="35"/>
    </row>
    <row r="11" spans="1:10" ht="21.75" customHeight="1" x14ac:dyDescent="0.25">
      <c r="A11" s="9" t="s">
        <v>14</v>
      </c>
      <c r="B11" s="11" t="s">
        <v>2</v>
      </c>
      <c r="C11" s="42">
        <v>1366378.96</v>
      </c>
      <c r="E11" s="23"/>
      <c r="F11" s="41"/>
      <c r="G11" s="37"/>
      <c r="H11" s="35"/>
      <c r="I11" s="35"/>
      <c r="J11" s="35"/>
    </row>
    <row r="12" spans="1:10" ht="18" customHeight="1" x14ac:dyDescent="0.25">
      <c r="A12" s="28" t="s">
        <v>16</v>
      </c>
      <c r="B12" s="29" t="s">
        <v>18</v>
      </c>
      <c r="C12" s="45">
        <v>785840.72</v>
      </c>
      <c r="D12" s="40"/>
      <c r="E12" s="23"/>
      <c r="F12" s="41"/>
      <c r="G12" s="37"/>
      <c r="H12" s="35"/>
      <c r="I12" s="35"/>
      <c r="J12" s="35"/>
    </row>
    <row r="13" spans="1:10" ht="15.75" x14ac:dyDescent="0.25">
      <c r="A13" s="28" t="s">
        <v>17</v>
      </c>
      <c r="B13" s="30" t="s">
        <v>19</v>
      </c>
      <c r="C13" s="45">
        <f>C11-C12</f>
        <v>580538.24</v>
      </c>
      <c r="E13" s="23"/>
      <c r="F13" s="41"/>
      <c r="G13" s="37"/>
      <c r="H13" s="35"/>
      <c r="I13" s="35"/>
      <c r="J13" s="35"/>
    </row>
    <row r="14" spans="1:10" ht="20.25" customHeight="1" x14ac:dyDescent="0.25">
      <c r="A14" s="9" t="s">
        <v>15</v>
      </c>
      <c r="B14" s="11" t="s">
        <v>3</v>
      </c>
      <c r="C14" s="42">
        <v>1994648.3521556277</v>
      </c>
      <c r="E14" s="23"/>
      <c r="F14" s="41"/>
      <c r="G14" s="37"/>
      <c r="H14" s="35"/>
      <c r="I14" s="35"/>
      <c r="J14" s="35"/>
    </row>
    <row r="15" spans="1:10" ht="18.75" customHeight="1" x14ac:dyDescent="0.25">
      <c r="A15" s="28" t="s">
        <v>20</v>
      </c>
      <c r="B15" s="31" t="s">
        <v>18</v>
      </c>
      <c r="C15" s="45">
        <f>C14-C16</f>
        <v>416454.07973179477</v>
      </c>
      <c r="E15" s="23"/>
      <c r="F15" s="41"/>
      <c r="G15" s="37"/>
      <c r="H15" s="35"/>
      <c r="I15" s="35"/>
      <c r="J15" s="35"/>
    </row>
    <row r="16" spans="1:10" ht="15.75" x14ac:dyDescent="0.25">
      <c r="A16" s="28" t="s">
        <v>21</v>
      </c>
      <c r="B16" s="31" t="s">
        <v>19</v>
      </c>
      <c r="C16" s="45">
        <v>1578194.2724238329</v>
      </c>
      <c r="E16" s="23"/>
      <c r="F16" s="41"/>
      <c r="J16" s="40"/>
    </row>
    <row r="17" spans="1:10" ht="15.75" x14ac:dyDescent="0.2">
      <c r="A17" s="22"/>
      <c r="B17" s="20" t="s">
        <v>23</v>
      </c>
      <c r="C17" s="46">
        <f>+C5-C10</f>
        <v>1263838.0426778831</v>
      </c>
      <c r="D17" s="40"/>
      <c r="F17" s="41"/>
      <c r="J17" s="40"/>
    </row>
    <row r="18" spans="1:10" x14ac:dyDescent="0.2">
      <c r="B18" s="21"/>
      <c r="C18" s="47" t="s">
        <v>9</v>
      </c>
      <c r="D18" s="23"/>
      <c r="F18" s="41"/>
      <c r="J18" s="40"/>
    </row>
    <row r="19" spans="1:10" ht="15" thickBot="1" x14ac:dyDescent="0.25">
      <c r="A19" s="5" t="s">
        <v>25</v>
      </c>
      <c r="B19" s="6"/>
      <c r="C19" s="48" t="s">
        <v>24</v>
      </c>
      <c r="F19" s="41"/>
      <c r="G19" s="40"/>
    </row>
    <row r="20" spans="1:10" ht="16.5" thickTop="1" x14ac:dyDescent="0.25">
      <c r="A20" s="15">
        <v>1</v>
      </c>
      <c r="B20" s="16" t="s">
        <v>27</v>
      </c>
      <c r="C20" s="49">
        <v>821.39585668965697</v>
      </c>
      <c r="D20" s="35"/>
      <c r="F20" s="41"/>
      <c r="G20" s="40"/>
      <c r="H20" s="39"/>
      <c r="J20" s="40"/>
    </row>
    <row r="21" spans="1:10" ht="15.75" x14ac:dyDescent="0.2">
      <c r="A21" s="17"/>
      <c r="B21" s="27" t="s">
        <v>28</v>
      </c>
      <c r="C21" s="49">
        <v>550.22519484686359</v>
      </c>
      <c r="D21" s="35"/>
      <c r="F21" s="41"/>
      <c r="G21" s="40"/>
    </row>
    <row r="22" spans="1:10" ht="15.75" x14ac:dyDescent="0.2">
      <c r="A22" s="17">
        <v>2</v>
      </c>
      <c r="B22" s="14" t="s">
        <v>6</v>
      </c>
      <c r="C22" s="49">
        <v>317.52572452470929</v>
      </c>
      <c r="D22" s="35"/>
      <c r="E22" s="40"/>
      <c r="F22" s="41"/>
      <c r="G22" s="40"/>
    </row>
    <row r="23" spans="1:10" ht="31.5" x14ac:dyDescent="0.2">
      <c r="A23" s="17">
        <v>3</v>
      </c>
      <c r="B23" s="19" t="s">
        <v>22</v>
      </c>
      <c r="C23" s="49">
        <v>1983.2321118324417</v>
      </c>
      <c r="D23" s="35"/>
      <c r="F23" s="41"/>
      <c r="G23" s="40"/>
    </row>
    <row r="24" spans="1:10" ht="15.75" x14ac:dyDescent="0.2">
      <c r="A24" s="17">
        <v>4</v>
      </c>
      <c r="B24" s="18" t="s">
        <v>7</v>
      </c>
      <c r="C24" s="49">
        <v>2408.0861093189924</v>
      </c>
      <c r="D24" s="35"/>
      <c r="F24" s="41"/>
      <c r="G24" s="40"/>
    </row>
    <row r="25" spans="1:10" ht="15.75" x14ac:dyDescent="0.2">
      <c r="A25" s="17">
        <v>5</v>
      </c>
      <c r="B25" s="18" t="s">
        <v>19</v>
      </c>
      <c r="C25" s="49">
        <v>0</v>
      </c>
      <c r="D25" s="35"/>
      <c r="F25" s="41"/>
      <c r="G25" s="40"/>
    </row>
    <row r="26" spans="1:10" ht="15.75" x14ac:dyDescent="0.2">
      <c r="A26" s="17">
        <v>6</v>
      </c>
      <c r="B26" s="18" t="s">
        <v>8</v>
      </c>
      <c r="C26" s="49">
        <v>0.19855664949675103</v>
      </c>
      <c r="D26" s="35"/>
      <c r="F26" s="41"/>
      <c r="G26" s="40"/>
    </row>
    <row r="27" spans="1:10" x14ac:dyDescent="0.2">
      <c r="A27" s="25"/>
      <c r="B27" s="20" t="s">
        <v>26</v>
      </c>
      <c r="C27" s="34">
        <f>C20+C22+C23+C24+C25+C26</f>
        <v>5530.4383590152975</v>
      </c>
      <c r="D27" s="35"/>
      <c r="F27" s="41"/>
    </row>
    <row r="31" spans="1:10" x14ac:dyDescent="0.2">
      <c r="B31" s="2" t="s">
        <v>34</v>
      </c>
    </row>
    <row r="35" spans="3:3" x14ac:dyDescent="0.2">
      <c r="C35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F10" sqref="F10"/>
    </sheetView>
  </sheetViews>
  <sheetFormatPr defaultRowHeight="14.25" x14ac:dyDescent="0.2"/>
  <cols>
    <col min="1" max="1" width="6.140625" style="2" customWidth="1"/>
    <col min="2" max="2" width="62.5703125" style="2" customWidth="1"/>
    <col min="3" max="3" width="20" style="2" bestFit="1" customWidth="1"/>
    <col min="4" max="4" width="23.7109375" style="2" customWidth="1"/>
    <col min="5" max="5" width="22.7109375" style="2" hidden="1" customWidth="1"/>
    <col min="6" max="6" width="18.42578125" style="2" bestFit="1" customWidth="1"/>
    <col min="7" max="7" width="18.5703125" style="2" bestFit="1" customWidth="1"/>
    <col min="8" max="8" width="19.28515625" style="2" bestFit="1" customWidth="1"/>
    <col min="9" max="9" width="11" style="2" bestFit="1" customWidth="1"/>
    <col min="10" max="10" width="12.5703125" style="2" bestFit="1" customWidth="1"/>
    <col min="11" max="16384" width="9.140625" style="2"/>
  </cols>
  <sheetData>
    <row r="1" spans="1:10" ht="19.5" customHeight="1" x14ac:dyDescent="0.2">
      <c r="B1" s="1" t="s">
        <v>13</v>
      </c>
    </row>
    <row r="2" spans="1:10" ht="18.75" customHeight="1" x14ac:dyDescent="0.25">
      <c r="B2" s="26" t="s">
        <v>36</v>
      </c>
    </row>
    <row r="3" spans="1:10" ht="25.5" customHeight="1" x14ac:dyDescent="0.2">
      <c r="B3" s="3"/>
      <c r="C3" s="4" t="s">
        <v>29</v>
      </c>
    </row>
    <row r="4" spans="1:10" ht="19.5" customHeight="1" thickBot="1" x14ac:dyDescent="0.25">
      <c r="A4" s="5" t="s">
        <v>12</v>
      </c>
      <c r="B4" s="6"/>
      <c r="C4" s="24" t="s">
        <v>24</v>
      </c>
      <c r="G4" s="35"/>
      <c r="H4" s="35"/>
      <c r="I4" s="35"/>
      <c r="J4" s="35"/>
    </row>
    <row r="5" spans="1:10" ht="22.5" customHeight="1" thickTop="1" x14ac:dyDescent="0.2">
      <c r="A5" s="7" t="s">
        <v>0</v>
      </c>
      <c r="B5" s="8" t="s">
        <v>1</v>
      </c>
      <c r="C5" s="32">
        <f>C6+C8+C10+C11</f>
        <v>113730901.09827828</v>
      </c>
      <c r="D5" s="35"/>
      <c r="G5" s="35"/>
      <c r="H5" s="35"/>
      <c r="I5" s="35"/>
      <c r="J5" s="35"/>
    </row>
    <row r="6" spans="1:10" ht="21" customHeight="1" x14ac:dyDescent="0.25">
      <c r="A6" s="9" t="s">
        <v>10</v>
      </c>
      <c r="B6" s="10" t="s">
        <v>38</v>
      </c>
      <c r="C6" s="42">
        <f>39873.285844+1990346.31+C7</f>
        <v>2488215.4507240001</v>
      </c>
      <c r="D6" s="37"/>
      <c r="E6" s="35"/>
      <c r="F6" s="41"/>
      <c r="G6" s="37"/>
      <c r="H6" s="35"/>
      <c r="I6" s="35"/>
      <c r="J6" s="35"/>
    </row>
    <row r="7" spans="1:10" ht="21" customHeight="1" x14ac:dyDescent="0.25">
      <c r="A7" s="9"/>
      <c r="B7" s="10" t="s">
        <v>37</v>
      </c>
      <c r="C7" s="42">
        <v>457995.85488</v>
      </c>
      <c r="D7" s="37"/>
      <c r="E7" s="35"/>
      <c r="F7" s="41"/>
      <c r="G7" s="37"/>
      <c r="H7" s="35"/>
      <c r="I7" s="35"/>
      <c r="J7" s="35"/>
    </row>
    <row r="8" spans="1:10" ht="22.5" customHeight="1" x14ac:dyDescent="0.25">
      <c r="A8" s="9" t="s">
        <v>11</v>
      </c>
      <c r="B8" s="11" t="s">
        <v>3</v>
      </c>
      <c r="C8" s="42">
        <f>7744638.53605427+C9</f>
        <v>87892535.911054268</v>
      </c>
      <c r="D8" s="35"/>
      <c r="E8" s="23"/>
      <c r="F8" s="50"/>
      <c r="G8" s="37"/>
      <c r="H8" s="35"/>
      <c r="I8" s="35"/>
      <c r="J8" s="35"/>
    </row>
    <row r="9" spans="1:10" ht="22.5" customHeight="1" x14ac:dyDescent="0.25">
      <c r="A9" s="9"/>
      <c r="B9" s="11" t="s">
        <v>39</v>
      </c>
      <c r="C9" s="43">
        <f>80147897375/1000</f>
        <v>80147897.375</v>
      </c>
      <c r="D9" s="35"/>
      <c r="E9" s="23"/>
      <c r="F9" s="50"/>
      <c r="G9" s="37"/>
      <c r="H9" s="35"/>
      <c r="I9" s="35"/>
      <c r="J9" s="35"/>
    </row>
    <row r="10" spans="1:10" ht="22.5" customHeight="1" x14ac:dyDescent="0.25">
      <c r="A10" s="9" t="s">
        <v>30</v>
      </c>
      <c r="B10" s="11" t="s">
        <v>31</v>
      </c>
      <c r="C10" s="43">
        <v>23350149.736500002</v>
      </c>
      <c r="D10" s="50"/>
      <c r="E10" s="23"/>
      <c r="F10" s="36"/>
      <c r="G10" s="37"/>
      <c r="H10" s="35"/>
      <c r="I10" s="35"/>
      <c r="J10" s="35"/>
    </row>
    <row r="11" spans="1:10" ht="22.5" customHeight="1" x14ac:dyDescent="0.25">
      <c r="A11" s="9" t="s">
        <v>32</v>
      </c>
      <c r="B11" s="11" t="s">
        <v>33</v>
      </c>
      <c r="C11" s="43">
        <v>0</v>
      </c>
      <c r="D11" s="38"/>
      <c r="E11" s="23"/>
      <c r="F11" s="23"/>
      <c r="G11" s="37"/>
      <c r="H11" s="35"/>
      <c r="I11" s="35"/>
      <c r="J11" s="35"/>
    </row>
    <row r="12" spans="1:10" ht="24.75" customHeight="1" x14ac:dyDescent="0.2">
      <c r="A12" s="12" t="s">
        <v>4</v>
      </c>
      <c r="B12" s="13" t="s">
        <v>5</v>
      </c>
      <c r="C12" s="44">
        <f>C13+C16</f>
        <v>9884019.1383301672</v>
      </c>
      <c r="E12" s="23"/>
      <c r="F12" s="23"/>
      <c r="G12" s="37"/>
      <c r="H12" s="35"/>
      <c r="I12" s="35"/>
      <c r="J12" s="35"/>
    </row>
    <row r="13" spans="1:10" ht="21.75" customHeight="1" x14ac:dyDescent="0.25">
      <c r="A13" s="9" t="s">
        <v>14</v>
      </c>
      <c r="B13" s="11" t="s">
        <v>2</v>
      </c>
      <c r="C13" s="42">
        <v>2158788.7978802747</v>
      </c>
      <c r="E13" s="23"/>
      <c r="F13" s="23"/>
      <c r="G13" s="37"/>
      <c r="H13" s="35"/>
      <c r="I13" s="35"/>
      <c r="J13" s="35"/>
    </row>
    <row r="14" spans="1:10" ht="18" customHeight="1" x14ac:dyDescent="0.25">
      <c r="A14" s="28" t="s">
        <v>16</v>
      </c>
      <c r="B14" s="29" t="s">
        <v>18</v>
      </c>
      <c r="C14" s="45">
        <f>C13-C15</f>
        <v>1440867.5191920204</v>
      </c>
      <c r="D14" s="40"/>
      <c r="E14" s="23"/>
      <c r="F14" s="23"/>
      <c r="G14" s="37"/>
      <c r="H14" s="35"/>
      <c r="I14" s="35"/>
      <c r="J14" s="35"/>
    </row>
    <row r="15" spans="1:10" ht="15.75" x14ac:dyDescent="0.25">
      <c r="A15" s="28" t="s">
        <v>17</v>
      </c>
      <c r="B15" s="30" t="s">
        <v>19</v>
      </c>
      <c r="C15" s="45">
        <v>717921.27868825442</v>
      </c>
      <c r="E15" s="23"/>
      <c r="F15" s="23"/>
      <c r="G15" s="37"/>
      <c r="H15" s="35"/>
      <c r="I15" s="35"/>
      <c r="J15" s="35"/>
    </row>
    <row r="16" spans="1:10" ht="20.25" customHeight="1" x14ac:dyDescent="0.25">
      <c r="A16" s="9" t="s">
        <v>15</v>
      </c>
      <c r="B16" s="11" t="s">
        <v>3</v>
      </c>
      <c r="C16" s="42">
        <v>7725230.3404498929</v>
      </c>
      <c r="E16" s="23"/>
      <c r="F16" s="23"/>
      <c r="G16" s="37"/>
      <c r="H16" s="35"/>
      <c r="I16" s="35"/>
      <c r="J16" s="35"/>
    </row>
    <row r="17" spans="1:10" ht="18.75" customHeight="1" x14ac:dyDescent="0.25">
      <c r="A17" s="28" t="s">
        <v>20</v>
      </c>
      <c r="B17" s="31" t="s">
        <v>18</v>
      </c>
      <c r="C17" s="45">
        <f>C16-C18</f>
        <v>1149762.6088206582</v>
      </c>
      <c r="D17" s="35"/>
      <c r="E17" s="23"/>
      <c r="F17" s="23"/>
      <c r="G17" s="37"/>
      <c r="H17" s="35"/>
      <c r="I17" s="35"/>
      <c r="J17" s="35"/>
    </row>
    <row r="18" spans="1:10" ht="15.75" x14ac:dyDescent="0.25">
      <c r="A18" s="28" t="s">
        <v>21</v>
      </c>
      <c r="B18" s="31" t="s">
        <v>19</v>
      </c>
      <c r="C18" s="45">
        <v>6575467.7316292347</v>
      </c>
      <c r="E18" s="23">
        <v>231</v>
      </c>
      <c r="J18" s="40"/>
    </row>
    <row r="19" spans="1:10" ht="15.75" x14ac:dyDescent="0.2">
      <c r="A19" s="22"/>
      <c r="B19" s="20" t="s">
        <v>23</v>
      </c>
      <c r="C19" s="46">
        <f>+C5-C12</f>
        <v>103846881.95994812</v>
      </c>
      <c r="D19" s="40"/>
      <c r="J19" s="40"/>
    </row>
    <row r="20" spans="1:10" x14ac:dyDescent="0.2">
      <c r="B20" s="21"/>
      <c r="C20" s="47" t="s">
        <v>9</v>
      </c>
      <c r="D20" s="23"/>
      <c r="J20" s="40"/>
    </row>
    <row r="21" spans="1:10" ht="15" thickBot="1" x14ac:dyDescent="0.25">
      <c r="A21" s="5" t="s">
        <v>25</v>
      </c>
      <c r="B21" s="6"/>
      <c r="C21" s="48" t="s">
        <v>24</v>
      </c>
      <c r="G21" s="40"/>
    </row>
    <row r="22" spans="1:10" ht="16.5" thickTop="1" x14ac:dyDescent="0.25">
      <c r="A22" s="15">
        <v>1</v>
      </c>
      <c r="B22" s="16" t="s">
        <v>27</v>
      </c>
      <c r="C22" s="49">
        <v>1240.5807693756396</v>
      </c>
      <c r="D22" s="35"/>
      <c r="F22" s="41"/>
      <c r="G22" s="40"/>
      <c r="H22" s="39"/>
      <c r="J22" s="40"/>
    </row>
    <row r="23" spans="1:10" ht="15.75" x14ac:dyDescent="0.2">
      <c r="A23" s="17"/>
      <c r="B23" s="27" t="s">
        <v>28</v>
      </c>
      <c r="C23" s="49">
        <v>599.76041493038531</v>
      </c>
      <c r="D23" s="35"/>
      <c r="F23" s="41"/>
      <c r="G23" s="40"/>
    </row>
    <row r="24" spans="1:10" ht="15.75" x14ac:dyDescent="0.2">
      <c r="A24" s="17">
        <v>2</v>
      </c>
      <c r="B24" s="14" t="s">
        <v>6</v>
      </c>
      <c r="C24" s="49">
        <v>6564.6130212439766</v>
      </c>
      <c r="D24" s="35"/>
      <c r="E24" s="40"/>
      <c r="F24" s="41"/>
      <c r="G24" s="40"/>
    </row>
    <row r="25" spans="1:10" ht="31.5" x14ac:dyDescent="0.2">
      <c r="A25" s="17">
        <v>3</v>
      </c>
      <c r="B25" s="19" t="s">
        <v>22</v>
      </c>
      <c r="C25" s="49">
        <v>3632.4538021283633</v>
      </c>
      <c r="D25" s="35"/>
      <c r="F25" s="41"/>
      <c r="G25" s="40"/>
    </row>
    <row r="26" spans="1:10" ht="15.75" x14ac:dyDescent="0.2">
      <c r="A26" s="17">
        <v>4</v>
      </c>
      <c r="B26" s="18" t="s">
        <v>7</v>
      </c>
      <c r="C26" s="49">
        <v>4308.9040135890446</v>
      </c>
      <c r="D26" s="35"/>
      <c r="F26" s="41"/>
      <c r="G26" s="40"/>
    </row>
    <row r="27" spans="1:10" ht="15.75" x14ac:dyDescent="0.2">
      <c r="A27" s="17">
        <v>5</v>
      </c>
      <c r="B27" s="18" t="s">
        <v>19</v>
      </c>
      <c r="C27" s="49">
        <v>0</v>
      </c>
      <c r="D27" s="35"/>
      <c r="F27" s="41"/>
      <c r="G27" s="40"/>
    </row>
    <row r="28" spans="1:10" ht="15.75" x14ac:dyDescent="0.2">
      <c r="A28" s="17">
        <v>6</v>
      </c>
      <c r="B28" s="18" t="s">
        <v>8</v>
      </c>
      <c r="C28" s="49">
        <v>0.19826256273591419</v>
      </c>
      <c r="D28" s="35"/>
      <c r="F28" s="41"/>
      <c r="G28" s="40"/>
    </row>
    <row r="29" spans="1:10" x14ac:dyDescent="0.2">
      <c r="A29" s="25"/>
      <c r="B29" s="20" t="s">
        <v>26</v>
      </c>
      <c r="C29" s="34">
        <f>C22+C24+C25+C26+C27+C28</f>
        <v>15746.74986889976</v>
      </c>
      <c r="D29" s="35"/>
    </row>
    <row r="33" spans="2:3" x14ac:dyDescent="0.2">
      <c r="B33" s="2" t="s">
        <v>34</v>
      </c>
    </row>
    <row r="37" spans="2:3" x14ac:dyDescent="0.2">
      <c r="C37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- Mars 2020</vt:lpstr>
      <vt:lpstr>Janar-Qershor 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eglantina.killo</dc:creator>
  <cp:lastModifiedBy>Xhoana Shyti</cp:lastModifiedBy>
  <cp:lastPrinted>2019-08-22T08:22:31Z</cp:lastPrinted>
  <dcterms:created xsi:type="dcterms:W3CDTF">2014-08-28T07:55:54Z</dcterms:created>
  <dcterms:modified xsi:type="dcterms:W3CDTF">2020-08-03T12:01:43Z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