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xhoana.agolli\Desktop\BUXHETI 2022\BUXHETI FAKTIK 2021\PAKETA PER KM\"/>
    </mc:Choice>
  </mc:AlternateContent>
  <bookViews>
    <workbookView xWindow="-120" yWindow="-120" windowWidth="29040" windowHeight="15996" tabRatio="649" firstSheet="2" activeTab="2"/>
  </bookViews>
  <sheets>
    <sheet name="BneWorkBookProperties" sheetId="2" state="veryHidden" r:id="rId1"/>
    <sheet name="BneLog" sheetId="3" state="veryHidden" r:id="rId2"/>
    <sheet name=" Fondi Rezerve me VKM  " sheetId="18" r:id="rId3"/>
    <sheet name="Sheet1" sheetId="20" r:id="rId4"/>
  </sheets>
  <definedNames>
    <definedName name="_xlnm._FilterDatabase" localSheetId="2" hidden="1">' Fondi Rezerve me VKM  '!$A$7:$AE$39</definedName>
    <definedName name="_xlnm.Print_Area" localSheetId="2">' Fondi Rezerve me VKM  '!$A$1:$M$49</definedName>
    <definedName name="_xlnm.Print_Titles" localSheetId="2">' Fondi Rezerve me VKM  '!$5:$7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9" i="18" l="1"/>
  <c r="I49" i="18"/>
  <c r="H49" i="18"/>
  <c r="G49" i="18"/>
  <c r="F49" i="18"/>
  <c r="H38" i="18" l="1"/>
  <c r="I38" i="18" l="1"/>
  <c r="F38" i="18"/>
  <c r="G38" i="18"/>
  <c r="L38" i="18" l="1"/>
  <c r="K38" i="18" l="1"/>
  <c r="M38" i="18"/>
  <c r="J38" i="18"/>
  <c r="F4" i="18"/>
  <c r="G39" i="18" l="1"/>
  <c r="F39" i="18"/>
</calcChain>
</file>

<file path=xl/comments1.xml><?xml version="1.0" encoding="utf-8"?>
<comments xmlns="http://schemas.openxmlformats.org/spreadsheetml/2006/main">
  <authors>
    <author>Shpresa Karanxha</author>
  </authors>
  <commentList>
    <comment ref="E21" authorId="0" shapeId="0">
      <text>
        <r>
          <rPr>
            <b/>
            <sz val="9"/>
            <color indexed="81"/>
            <rFont val="Tahoma"/>
            <family val="2"/>
          </rPr>
          <t>Shpresa Karanxha:</t>
        </r>
        <r>
          <rPr>
            <sz val="9"/>
            <color indexed="81"/>
            <rFont val="Tahoma"/>
            <family val="2"/>
          </rPr>
          <t xml:space="preserve">
25000*19.9*104
</t>
        </r>
      </text>
    </comment>
    <comment ref="L34" authorId="0" shapeId="0">
      <text>
        <r>
          <rPr>
            <b/>
            <sz val="9"/>
            <color indexed="81"/>
            <rFont val="Tahoma"/>
            <family val="2"/>
          </rPr>
          <t>Shpresa Karanxha:</t>
        </r>
        <r>
          <rPr>
            <sz val="9"/>
            <color indexed="81"/>
            <rFont val="Tahoma"/>
            <family val="2"/>
          </rPr>
          <t xml:space="preserve">
ndihma ekonomike
</t>
        </r>
      </text>
    </comment>
  </commentList>
</comments>
</file>

<file path=xl/sharedStrings.xml><?xml version="1.0" encoding="utf-8"?>
<sst xmlns="http://schemas.openxmlformats.org/spreadsheetml/2006/main" count="161" uniqueCount="117">
  <si>
    <t>Nr.</t>
  </si>
  <si>
    <t>E M E R T I M I   I  VKM</t>
  </si>
  <si>
    <t>TOTALI I PERDORIMEVE</t>
  </si>
  <si>
    <t>Date</t>
  </si>
  <si>
    <t>Time</t>
  </si>
  <si>
    <t>Log Level</t>
  </si>
  <si>
    <t>Source</t>
  </si>
  <si>
    <t>Description</t>
  </si>
  <si>
    <t>Action</t>
  </si>
  <si>
    <t>Error</t>
  </si>
  <si>
    <t>BneSheetActivate</t>
  </si>
  <si>
    <t>Error: 1004 Application-defined or object-defined error</t>
  </si>
  <si>
    <t>Perfituesi</t>
  </si>
  <si>
    <t>Kodi</t>
  </si>
  <si>
    <t>VKM</t>
  </si>
  <si>
    <t xml:space="preserve">MFE </t>
  </si>
  <si>
    <t>Nr. 909, date 18.11.2020</t>
  </si>
  <si>
    <t>"Per percaktimin e procedurave, te dokumentacionit dhe te mases se perfitimit te ndihmes financiare per punonjesit dhe ish-punonjesit e rafinerise se naftes, Ballsh"</t>
  </si>
  <si>
    <t>Perdorimet e Fondit Rezerve te Buxhetit te Shtetit, per vitin 2021</t>
  </si>
  <si>
    <t>Sipas artikujve</t>
  </si>
  <si>
    <t>FR per zgjedhje Buxh Fillestar 2021</t>
  </si>
  <si>
    <t>Nr. 32, dt 20.01.2021</t>
  </si>
  <si>
    <t xml:space="preserve">Për përdorimin e fondit rezervë me qëllim kryerjen e parapagimit të dozave të vaksinave dhe pagesat respektive që rrjedhin nga marrëveshja e nënshkruar për “Prodhimin dhe furnizimin ndërmjet Pfizer export b.v. dhe Ministrisë së Shëndetësisë dhe Mbrojtjes Sociale, Ministrit të Shtetit për Rindërtimin dhe Institutit të shëndetit publik”, miratuar me ligjin nr. 3, datë 18.01.2021 </t>
  </si>
  <si>
    <t>13</t>
  </si>
  <si>
    <t>MSHMS</t>
  </si>
  <si>
    <t>22</t>
  </si>
  <si>
    <t>Akademia Shkencave</t>
  </si>
  <si>
    <t>"Per nje shtese fondi ne Buxhetin e vitit 2021, te miratuar per ASH</t>
  </si>
  <si>
    <t>Ministria e Financave</t>
  </si>
  <si>
    <t>10</t>
  </si>
  <si>
    <t>Nr. 78, date 18.02.2021</t>
  </si>
  <si>
    <t>Per ekzekutimin e VGJE per te drejtat e njeriut, dt 4.08.2020, per ceshtjen "Tershana kunder Shqiperise"</t>
  </si>
  <si>
    <t>KQZ</t>
  </si>
  <si>
    <t>Nr.73, date 9.02.2021</t>
  </si>
  <si>
    <t>73</t>
  </si>
  <si>
    <t>Nr. 135, dt 5.3.2021</t>
  </si>
  <si>
    <t>"Per disa shtesa dhe ndryshime në vkm nr.73 date 05.02.2021 “për një shtesë fondi në buxhetin e vitit 2021, miratuar për komisionin qendror të zgjedhjeve, për organizimin e zgjedhjeve për kuvend të datës 25 prill 2021”</t>
  </si>
  <si>
    <t>Per ngritjen, organizimin dhe funksionimin e spitalit rajonal "Memorial" ne Fier si projekt pilot"</t>
  </si>
  <si>
    <t>Nr.135, date 5.03.2021</t>
  </si>
  <si>
    <t>"Per disa ndryshime ne Vendimin nr. 73, date 5.02.2021 te KM, 'Per nje shtese fondi ne buxhetin e vitit 2021,  miratuar ne KQZ, per organizimin e zgjedhjeve per Kuvendte dates 25 Prill 2021"</t>
  </si>
  <si>
    <t>Nr 156, date 10.02.2021</t>
  </si>
  <si>
    <t>"Per nje shtese fondi ne Buxhetin e vitit 2021, te miratuar per MSHMS, per Bashkine Fier"</t>
  </si>
  <si>
    <t>Nr 175 date 17.03.2021</t>
  </si>
  <si>
    <t>MOF</t>
  </si>
  <si>
    <t>Nr.208, date 29.03.2021</t>
  </si>
  <si>
    <t>Per dhenie ndihme financiare familjes se deshmorit te atdheut Arjan Sala</t>
  </si>
  <si>
    <t>Partite Politike</t>
  </si>
  <si>
    <t>40</t>
  </si>
  <si>
    <t>Nr.217, date 7.04.2021</t>
  </si>
  <si>
    <t>MPJ</t>
  </si>
  <si>
    <t>15</t>
  </si>
  <si>
    <t>"Per miratimin e kontrates me objekt konsulence per hartimin e projektmarreveshjes qe do te lidhet ndermjet RSH dhe asaj te Greqise, per referimin e ceshtjes se kufizimit te zonave detare prane Gjykates nderkombetare te Drejtesise"</t>
  </si>
  <si>
    <t>87</t>
  </si>
  <si>
    <t>AKSH-i</t>
  </si>
  <si>
    <t xml:space="preserve">Për një shtesë fondi në buxhetin e vitit 2021, miratuar për Ministrinë e Turizmit dhe Mjedisit, për mbështetjen e promovimin të Turizmit Shqiptar në tregjet ndërkombëtare si nevojë për situatën post COVID-19”, </t>
  </si>
  <si>
    <t>MTM</t>
  </si>
  <si>
    <t>26</t>
  </si>
  <si>
    <t>Nr. 278, date 12.05.2021</t>
  </si>
  <si>
    <t>"“Për kryerjen e pagesës së dozave të vaksinave, qërrjedh nga marrëveshja ndërmjet ministrisë së Shëndetësisë dhe Mbrojtjes Sociale, Ministrit të Shtetit për Rindërtimin dhe Iinstitutit të Shëndetit Publik, dhe distributorit të autorizuar “Keymen Ilaç Sanayi Ve Ticaret” a.ş.,për furnizimin e Republikës së Shqipërisë me vaksinën e inaktivizuar kundër covid-19 (vero cell) coronavac, të krijuar nga sinovac life science co ltd.dhe të prodhuar në Republikën Popullore të Kinës”</t>
  </si>
  <si>
    <t>Nr. 328, date 2.06.2021</t>
  </si>
  <si>
    <r>
      <t>Për kryerjen e pagesës së dozave të vaksinave që rrjedh nga marrëveshja ndërmjet “Human vaccine” llc dhe  Ministrisë të Shëndetësisë dhe Mbrojtjes Sociale të Shqipërisë, Ministrit të Shtetit për Rindërtimin të Shqipërisë, dhe Institutit të Shëndetit Publik për furnizimin e Republikës së Shqipërisë me vaksinën kundër Covid-19 “Sputnik V”, të zhvilluar nga Instituti Kombëtar i Kërkimit Gamaleya për Epidemiologjinë dhe Mikrobiologjinë në Rusi</t>
    </r>
    <r>
      <rPr>
        <sz val="10"/>
        <rFont val="Arial"/>
        <family val="2"/>
      </rPr>
      <t>”</t>
    </r>
    <r>
      <rPr>
        <i/>
        <sz val="10"/>
        <rFont val="Arial"/>
        <family val="2"/>
      </rPr>
      <t>,</t>
    </r>
    <r>
      <rPr>
        <sz val="10"/>
        <rFont val="Arial"/>
        <family val="2"/>
      </rPr>
      <t xml:space="preserve"> </t>
    </r>
  </si>
  <si>
    <t>Nr.291, date 19.05.2021</t>
  </si>
  <si>
    <t>Per nje shtese fondi ne buxhetin e miratuar per vitin 2021, per MFE per financimin e projektit 'Permiresimi I modulit te menaxhimit te kontrollit te faturimit"</t>
  </si>
  <si>
    <t>"Per shpronesimin per interes publik, te pronareve te pasurive te paluajtshme prone private qe preken nga realizimi I projektit 'ndertimi I spitalit rajonal Memorial Fier"</t>
  </si>
  <si>
    <t>"Per nje shtese fondi ne buxhetin e vitit 2021, miratuar per MTM, per pagesen e studios per ceshtjen e anullimit te vendimit te arbitrazhit ICSID case nr. ARB/14/26"</t>
  </si>
  <si>
    <t>"Per nje shtese fondi ne buxhetin e vitit 2021, miratuar ne KQZ, per organizimin e zgjedhjeve per Kuvend te dates 25 Prill 2021"</t>
  </si>
  <si>
    <t>Nr. 224, date 7.04.2021</t>
  </si>
  <si>
    <t>Nr. 357, date 16.06.2021</t>
  </si>
  <si>
    <t>Nr.332, date 2.06.2021</t>
  </si>
  <si>
    <t>Per kryerjen e pagesws ë dozave të vaksinave dqë rrjedhin nga marrëveshja midis Ministrisë së Shëndetësisë dhe Mbrojtjes Sociale, Ministrit të Shtetit për Rindërtimin dhe Institutit të shëndetit publik”, dhe distributorit te Autorizuar 'Keymenilac Sanyi ve Ticaret A.S".</t>
  </si>
  <si>
    <t>Nr.490, date 30.07.2021</t>
  </si>
  <si>
    <t>Per kryerjen e pageses se dozave te vaksinave dhe te pagesave respektive qe rrjedhin nga marreveshja e nenshkruar per prodhimin e furnizimin ndermjet PfizerExport B.v dhe Ministrise se Shendetesise dhe Mbrojtjes Sociale, Ministrit te Shtetit per Rindertimin dhe Institutit te Shendetit publik te miratuar me AN nr. 3, date 18.01.2021 Te KM.</t>
  </si>
  <si>
    <t>Nr 453, date 29.07.2021</t>
  </si>
  <si>
    <t>Per disa ndryshime ne VKm nr. 826, date 26.10.2020, te KM "Per ofrimin e sherbimeve per pritjen e akomodimin e femijeve te pashoqeruarte kthyer nga Siria dhe Iraku</t>
  </si>
  <si>
    <t>16</t>
  </si>
  <si>
    <t>MB</t>
  </si>
  <si>
    <t>Gr 87 (Qendra e Kordinimit kunder Ekstremizmit te Dhunshem</t>
  </si>
  <si>
    <t>Vaksina</t>
  </si>
  <si>
    <t>Te tjera anti covid</t>
  </si>
  <si>
    <t>Shpenzime per Investime</t>
  </si>
  <si>
    <t>Perdorimet e Fondit Rezerve sipas VKM-ve</t>
  </si>
  <si>
    <t xml:space="preserve"> Nr 545, date 29.09.2021</t>
  </si>
  <si>
    <t>Për kryerjen e pagesës së dozave të vaksinave dhe të pagesave respektive, që rrjedhin nga akti normativ nr. 30, datë 27.9.2021, i këshillit të ministrave, “për miratimin e disa ndryshimeve të nënshkruara në marrëveshjen për prodhimin dhe furnizimin nga dhe ndërmjet pfizer export b.v. dhe ministrisë së shëndetësisë dhe mbrojtjes sociale të shqipërisë, ministrit të shtetit për rindërtimin dhe institutit të shëndetit publik, miratuar me aktin normativ nr. 3 date 18.01.2021 (500 760 doza *12$=6009120*103)</t>
  </si>
  <si>
    <t>Nr.547 date 29.09.2021</t>
  </si>
  <si>
    <t>Per dhenie ndihme financiare famijes se nenkomisarit Saimir Hoxha, ish punonjes policie, I vrare ne krye te detyres"</t>
  </si>
  <si>
    <t>"Per nje shtese fondi ne buxhetin e vitit 2021, miratuar per MFE-ne per subvencionimin epagesave te qiraseper familjet e mbetura te pastreha, si pasoje e fatkeqesive natyrore termetit te dates 26.11.2019</t>
  </si>
  <si>
    <t>Nr. 577, date 6.10.2021</t>
  </si>
  <si>
    <t>Nr. 747, date 9.12.2021</t>
  </si>
  <si>
    <t>Per nje shtese fondi ne buxhetin e vitit 2021, miratuar per Kryeministrine, per financimin e projektit te Agjensise Shteterore te Kadastres “ Digjitalizimi i te dhënave kadastrale të pasurive te paluajtshme”,</t>
  </si>
  <si>
    <t>Kryeministrine</t>
  </si>
  <si>
    <t>03</t>
  </si>
  <si>
    <t>GR 87 (Agjencia per Dialog e Bashkeqeverisje)</t>
  </si>
  <si>
    <t>Ekzekutuar</t>
  </si>
  <si>
    <t>14</t>
  </si>
  <si>
    <t>Nr.791,date15.12.2021</t>
  </si>
  <si>
    <t>"Per shperblimin e disa kategorive te vecanta per festat e fundvitit"</t>
  </si>
  <si>
    <t>MAS</t>
  </si>
  <si>
    <t>Nr.813, date 24.12.2021</t>
  </si>
  <si>
    <t>Per nje shtese fondi ne buxhetin e vitit 2021, miratuar per Agjencine per Dialog e Bashkeqeverisje per financimin e programit te keshillimit Kombetar"</t>
  </si>
  <si>
    <t>Min Brendshme</t>
  </si>
  <si>
    <t>Nr. 859, date 29.12.2021</t>
  </si>
  <si>
    <t xml:space="preserve">"Per disa shtesa ne VKM nr 929, date 17.11.2010 "Per krijimin e perdorimn e Fondit te vecante </t>
  </si>
  <si>
    <t>Min Drejtesise</t>
  </si>
  <si>
    <t>Nr 871, dt31.12.2021</t>
  </si>
  <si>
    <t>Shpenzime operative</t>
  </si>
  <si>
    <t>Te tjera operative</t>
  </si>
  <si>
    <t>Shpenzime per paga</t>
  </si>
  <si>
    <t>Shpenzime per sigurime shoqerore</t>
  </si>
  <si>
    <t>Shuma e akorduar sipas VKM-ve</t>
  </si>
  <si>
    <t>Perdorimet e Fondit Rezerve  per zgjedhje</t>
  </si>
  <si>
    <t>Mbetur pa përdorur.</t>
  </si>
  <si>
    <t>Fondi Rezerve Plani 2021</t>
  </si>
  <si>
    <t>"Per nje shtese fondi ne programin "Mbeshtetje per Partite Politike", per financimin e fushates zgjedhore te subjekteve pjesemarrese ne zgjedhjet per Kuvendin e Shqipwrisw  te vitit 2021"</t>
  </si>
  <si>
    <t>Nr 174, date 24.03.2021</t>
  </si>
  <si>
    <t>Nr 18, dt 20.01.2021 ndryshuar me VKm nr 304, dt 26.05.2021</t>
  </si>
  <si>
    <t>06</t>
  </si>
  <si>
    <t>Nr. 295, date 19.05.2021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</si>
</sst>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35" x14ac:knownFonts="1">
    <font>
      <sz val="10"/>
      <name val="Arial"/>
      <charset val="238"/>
    </font>
    <font>
      <sz val="11"/>
      <color theme="1"/>
      <name val="Calibri"/>
      <family val="2"/>
      <scheme val="minor"/>
    </font>
    <font>
      <sz val="11"/>
      <color theme="1"/>
      <name val="Calibri"/>
      <family val="2"/>
      <scheme val="minor"/>
    </font>
    <font>
      <sz val="10"/>
      <name val="Arial"/>
      <family val="2"/>
    </font>
    <font>
      <sz val="10"/>
      <name val="Arial"/>
      <family val="2"/>
    </font>
    <font>
      <b/>
      <i/>
      <sz val="10"/>
      <color indexed="62"/>
      <name val="CG Times"/>
      <family val="1"/>
    </font>
    <font>
      <b/>
      <sz val="10"/>
      <name val="Arial"/>
      <family val="2"/>
    </font>
    <font>
      <b/>
      <i/>
      <sz val="10"/>
      <color indexed="18"/>
      <name val="Arial"/>
      <family val="2"/>
    </font>
    <font>
      <b/>
      <sz val="10"/>
      <color indexed="62"/>
      <name val="Arial"/>
      <family val="2"/>
    </font>
    <font>
      <b/>
      <u/>
      <sz val="10"/>
      <name val="Arial"/>
      <family val="2"/>
    </font>
    <font>
      <b/>
      <sz val="10"/>
      <name val="Times New Roman"/>
      <family val="1"/>
    </font>
    <font>
      <sz val="10"/>
      <name val="Times New Roman"/>
      <family val="1"/>
    </font>
    <font>
      <b/>
      <sz val="10"/>
      <color rgb="FFC00000"/>
      <name val="Arial"/>
      <family val="2"/>
    </font>
    <font>
      <b/>
      <sz val="10"/>
      <color rgb="FFFF0000"/>
      <name val="Arial"/>
      <family val="2"/>
    </font>
    <font>
      <b/>
      <sz val="10"/>
      <color indexed="18"/>
      <name val="Times New Roman"/>
      <family val="1"/>
    </font>
    <font>
      <b/>
      <sz val="10"/>
      <color indexed="62"/>
      <name val="Arial Black"/>
      <family val="2"/>
    </font>
    <font>
      <b/>
      <i/>
      <sz val="10"/>
      <color indexed="62"/>
      <name val="Arial"/>
      <family val="2"/>
    </font>
    <font>
      <b/>
      <i/>
      <u/>
      <sz val="14"/>
      <color rgb="FFC00000"/>
      <name val="Times New Roman"/>
      <family val="1"/>
    </font>
    <font>
      <sz val="12"/>
      <name val="Times New Roman"/>
      <family val="1"/>
    </font>
    <font>
      <sz val="9"/>
      <color indexed="81"/>
      <name val="Tahoma"/>
      <family val="2"/>
    </font>
    <font>
      <b/>
      <sz val="9"/>
      <color indexed="81"/>
      <name val="Tahoma"/>
      <family val="2"/>
    </font>
    <font>
      <b/>
      <u/>
      <sz val="14"/>
      <name val="Times New Roman"/>
      <family val="1"/>
    </font>
    <font>
      <sz val="10"/>
      <color rgb="FFC00000"/>
      <name val="Arial"/>
      <family val="2"/>
    </font>
    <font>
      <i/>
      <sz val="10"/>
      <name val="Times New Roman"/>
      <family val="1"/>
    </font>
    <font>
      <i/>
      <sz val="10"/>
      <name val="Arial"/>
      <family val="2"/>
    </font>
    <font>
      <b/>
      <sz val="11"/>
      <color rgb="FFC00000"/>
      <name val="Arial"/>
      <family val="2"/>
    </font>
    <font>
      <b/>
      <sz val="10"/>
      <color rgb="FF002060"/>
      <name val="Arial"/>
      <family val="2"/>
    </font>
    <font>
      <sz val="10"/>
      <color rgb="FF0070C0"/>
      <name val="Arial"/>
      <family val="2"/>
    </font>
    <font>
      <sz val="11"/>
      <name val="Calibri"/>
      <family val="2"/>
    </font>
    <font>
      <b/>
      <sz val="12"/>
      <name val="Times New Roman"/>
      <family val="1"/>
    </font>
    <font>
      <sz val="10"/>
      <color rgb="FF002060"/>
      <name val="Arial"/>
      <family val="2"/>
    </font>
    <font>
      <b/>
      <i/>
      <sz val="10"/>
      <color rgb="FFC00000"/>
      <name val="Times New Roman"/>
      <family val="1"/>
    </font>
    <font>
      <b/>
      <i/>
      <sz val="10"/>
      <color rgb="FFC00000"/>
      <name val="CG Times"/>
      <family val="1"/>
    </font>
    <font>
      <b/>
      <sz val="11"/>
      <name val="Times New Roman"/>
      <family val="1"/>
    </font>
    <font>
      <b/>
      <sz val="14"/>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6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0">
    <xf numFmtId="0" fontId="0" fillId="0" borderId="0"/>
    <xf numFmtId="0" fontId="4"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3" fontId="3" fillId="0" borderId="0" applyFont="0" applyFill="0" applyBorder="0" applyAlignment="0" applyProtection="0"/>
    <xf numFmtId="0" fontId="1" fillId="0" borderId="0"/>
  </cellStyleXfs>
  <cellXfs count="227">
    <xf numFmtId="0" fontId="0" fillId="0" borderId="0" xfId="0"/>
    <xf numFmtId="14" fontId="0" fillId="0" borderId="0" xfId="0" applyNumberFormat="1"/>
    <xf numFmtId="19" fontId="0" fillId="0" borderId="0" xfId="0" applyNumberFormat="1"/>
    <xf numFmtId="0" fontId="6" fillId="0" borderId="0" xfId="1" applyFont="1" applyAlignment="1">
      <alignment horizontal="center" vertical="center"/>
    </xf>
    <xf numFmtId="0" fontId="5" fillId="0" borderId="0" xfId="1" applyFont="1" applyAlignment="1">
      <alignment horizontal="left" vertical="center"/>
    </xf>
    <xf numFmtId="0" fontId="6" fillId="0" borderId="0" xfId="1" applyFont="1" applyBorder="1" applyAlignment="1">
      <alignment horizontal="left" vertical="center"/>
    </xf>
    <xf numFmtId="0" fontId="6" fillId="0" borderId="0" xfId="1" applyFont="1" applyFill="1" applyBorder="1" applyAlignment="1">
      <alignment horizontal="center" vertical="center"/>
    </xf>
    <xf numFmtId="0" fontId="6" fillId="0" borderId="0" xfId="1" applyFont="1" applyFill="1" applyAlignment="1">
      <alignment horizontal="center" vertical="center"/>
    </xf>
    <xf numFmtId="0" fontId="6" fillId="0" borderId="11"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0" xfId="0" applyFont="1" applyAlignment="1">
      <alignment vertical="center"/>
    </xf>
    <xf numFmtId="0" fontId="3" fillId="0" borderId="0" xfId="1"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21" xfId="0" applyFont="1" applyBorder="1" applyAlignment="1">
      <alignment vertical="center"/>
    </xf>
    <xf numFmtId="3" fontId="18" fillId="0" borderId="15" xfId="0" applyNumberFormat="1" applyFont="1" applyFill="1" applyBorder="1" applyAlignment="1">
      <alignment vertical="center" wrapText="1"/>
    </xf>
    <xf numFmtId="0" fontId="3" fillId="0" borderId="16" xfId="0" applyFont="1" applyBorder="1" applyAlignment="1">
      <alignment vertical="center"/>
    </xf>
    <xf numFmtId="3" fontId="6" fillId="0" borderId="7" xfId="0" applyNumberFormat="1" applyFont="1" applyFill="1" applyBorder="1" applyAlignment="1">
      <alignment horizontal="center" vertical="center"/>
    </xf>
    <xf numFmtId="3" fontId="6" fillId="0" borderId="8" xfId="0" applyNumberFormat="1" applyFont="1" applyFill="1" applyBorder="1" applyAlignment="1">
      <alignment horizontal="center" vertical="center"/>
    </xf>
    <xf numFmtId="0" fontId="11" fillId="0" borderId="4" xfId="0" applyFont="1" applyFill="1" applyBorder="1" applyAlignment="1">
      <alignment vertical="center" wrapText="1"/>
    </xf>
    <xf numFmtId="3" fontId="6" fillId="0" borderId="19" xfId="0" applyNumberFormat="1" applyFont="1" applyFill="1" applyBorder="1" applyAlignment="1">
      <alignment horizontal="center" vertical="center"/>
    </xf>
    <xf numFmtId="0" fontId="3" fillId="0" borderId="17" xfId="0" applyFont="1" applyBorder="1" applyAlignment="1">
      <alignment vertical="center"/>
    </xf>
    <xf numFmtId="0" fontId="3" fillId="0" borderId="20" xfId="0" applyFont="1" applyBorder="1" applyAlignment="1">
      <alignment vertical="center"/>
    </xf>
    <xf numFmtId="3" fontId="3" fillId="0" borderId="14" xfId="0" applyNumberFormat="1" applyFont="1" applyBorder="1" applyAlignment="1">
      <alignment vertical="center"/>
    </xf>
    <xf numFmtId="3" fontId="3" fillId="0" borderId="11" xfId="0" applyNumberFormat="1" applyFont="1" applyBorder="1" applyAlignment="1">
      <alignment vertical="center"/>
    </xf>
    <xf numFmtId="3" fontId="6" fillId="0" borderId="0" xfId="4" applyNumberFormat="1" applyFont="1" applyFill="1" applyBorder="1" applyAlignment="1">
      <alignment horizontal="center" vertical="center"/>
    </xf>
    <xf numFmtId="0" fontId="15" fillId="0" borderId="0" xfId="3" applyFont="1" applyBorder="1" applyAlignment="1">
      <alignment horizontal="left" vertical="center"/>
    </xf>
    <xf numFmtId="0" fontId="6" fillId="0" borderId="0" xfId="4" applyFont="1" applyAlignment="1">
      <alignment horizontal="left" vertical="center"/>
    </xf>
    <xf numFmtId="0" fontId="6" fillId="0" borderId="0" xfId="4" applyFont="1" applyFill="1" applyAlignment="1">
      <alignment horizontal="center" vertical="center"/>
    </xf>
    <xf numFmtId="0" fontId="6" fillId="0" borderId="0" xfId="4" applyFont="1" applyAlignment="1">
      <alignment horizontal="center" vertical="center"/>
    </xf>
    <xf numFmtId="0" fontId="3" fillId="0" borderId="0" xfId="4" applyFont="1" applyAlignment="1">
      <alignment vertical="center"/>
    </xf>
    <xf numFmtId="0" fontId="3" fillId="0" borderId="0" xfId="4" applyFont="1" applyAlignment="1">
      <alignment horizontal="center" vertical="center"/>
    </xf>
    <xf numFmtId="0" fontId="3" fillId="0" borderId="0" xfId="4" applyFont="1" applyBorder="1" applyAlignment="1">
      <alignment horizontal="center" vertical="center"/>
    </xf>
    <xf numFmtId="0" fontId="6" fillId="0" borderId="0" xfId="3" applyFont="1" applyFill="1" applyAlignment="1">
      <alignment horizontal="center" vertical="center"/>
    </xf>
    <xf numFmtId="0" fontId="3" fillId="0" borderId="0" xfId="4" applyFont="1" applyBorder="1" applyAlignment="1">
      <alignment vertical="center"/>
    </xf>
    <xf numFmtId="0" fontId="9" fillId="0" borderId="0" xfId="4" applyFont="1" applyBorder="1" applyAlignment="1">
      <alignment vertical="center"/>
    </xf>
    <xf numFmtId="0" fontId="7" fillId="0" borderId="0" xfId="3" applyFont="1" applyBorder="1" applyAlignment="1">
      <alignment horizontal="center" vertical="center"/>
    </xf>
    <xf numFmtId="0" fontId="14" fillId="0" borderId="0" xfId="3" applyFont="1" applyBorder="1" applyAlignment="1">
      <alignment horizontal="center" vertical="center"/>
    </xf>
    <xf numFmtId="3" fontId="14" fillId="0" borderId="0" xfId="3" applyNumberFormat="1" applyFont="1" applyBorder="1" applyAlignment="1">
      <alignment horizontal="center" vertical="center"/>
    </xf>
    <xf numFmtId="3" fontId="3" fillId="0" borderId="0" xfId="4" applyNumberFormat="1" applyFill="1" applyAlignment="1">
      <alignment vertical="center"/>
    </xf>
    <xf numFmtId="0" fontId="8" fillId="0" borderId="0" xfId="3" applyFont="1" applyFill="1" applyBorder="1" applyAlignment="1">
      <alignment horizontal="center" vertical="center"/>
    </xf>
    <xf numFmtId="0" fontId="8" fillId="0" borderId="0" xfId="3" applyFont="1" applyBorder="1" applyAlignment="1">
      <alignment horizontal="center" vertical="center"/>
    </xf>
    <xf numFmtId="0" fontId="6" fillId="0" borderId="0" xfId="4" applyFont="1" applyBorder="1" applyAlignment="1">
      <alignment horizontal="center" vertical="center"/>
    </xf>
    <xf numFmtId="3" fontId="6" fillId="0" borderId="0" xfId="4" applyNumberFormat="1" applyFont="1" applyBorder="1" applyAlignment="1">
      <alignment horizontal="center" vertical="center"/>
    </xf>
    <xf numFmtId="0" fontId="16" fillId="0" borderId="0" xfId="3" applyFont="1" applyBorder="1" applyAlignment="1">
      <alignment vertical="center"/>
    </xf>
    <xf numFmtId="0" fontId="16" fillId="0" borderId="0" xfId="3" applyFont="1" applyBorder="1" applyAlignment="1">
      <alignment horizontal="center" vertical="center"/>
    </xf>
    <xf numFmtId="0" fontId="3" fillId="0" borderId="0" xfId="4" applyFont="1" applyFill="1" applyBorder="1" applyAlignment="1">
      <alignment horizontal="center" vertical="center"/>
    </xf>
    <xf numFmtId="3" fontId="3" fillId="0" borderId="0" xfId="4" applyNumberFormat="1" applyFont="1" applyBorder="1" applyAlignment="1">
      <alignment vertical="center"/>
    </xf>
    <xf numFmtId="3" fontId="6" fillId="0" borderId="0" xfId="4" applyNumberFormat="1" applyFont="1" applyBorder="1" applyAlignment="1">
      <alignment vertical="center"/>
    </xf>
    <xf numFmtId="49" fontId="6" fillId="0" borderId="1" xfId="4" applyNumberFormat="1" applyFont="1" applyFill="1" applyBorder="1" applyAlignment="1">
      <alignment horizontal="center" vertical="center"/>
    </xf>
    <xf numFmtId="3" fontId="3" fillId="0" borderId="0" xfId="4" applyNumberFormat="1" applyFont="1" applyAlignment="1">
      <alignment vertical="center"/>
    </xf>
    <xf numFmtId="0" fontId="3" fillId="0" borderId="0" xfId="4" applyFont="1" applyFill="1" applyAlignment="1">
      <alignment vertical="center"/>
    </xf>
    <xf numFmtId="3" fontId="3" fillId="0" borderId="0" xfId="4" applyNumberFormat="1" applyFont="1" applyFill="1" applyAlignment="1">
      <alignment vertical="center"/>
    </xf>
    <xf numFmtId="0" fontId="23" fillId="0" borderId="0" xfId="4" applyFont="1" applyFill="1" applyBorder="1" applyAlignment="1">
      <alignment vertical="center" wrapText="1"/>
    </xf>
    <xf numFmtId="0" fontId="18" fillId="0" borderId="0" xfId="0" applyFont="1" applyBorder="1" applyAlignment="1">
      <alignment vertical="center" wrapText="1"/>
    </xf>
    <xf numFmtId="3" fontId="6" fillId="0" borderId="0" xfId="4" applyNumberFormat="1" applyFont="1" applyFill="1" applyBorder="1" applyAlignment="1">
      <alignment horizontal="center" vertical="center" wrapText="1"/>
    </xf>
    <xf numFmtId="3" fontId="26" fillId="0" borderId="31" xfId="4" applyNumberFormat="1" applyFont="1" applyFill="1" applyBorder="1" applyAlignment="1">
      <alignment horizontal="center" vertical="center"/>
    </xf>
    <xf numFmtId="3" fontId="13" fillId="0" borderId="0" xfId="4" applyNumberFormat="1" applyFont="1" applyFill="1" applyBorder="1" applyAlignment="1">
      <alignment horizontal="center" vertical="center" wrapText="1"/>
    </xf>
    <xf numFmtId="3" fontId="3" fillId="0" borderId="0" xfId="4" applyNumberFormat="1" applyFont="1" applyFill="1" applyBorder="1" applyAlignment="1">
      <alignment horizontal="center" vertical="center"/>
    </xf>
    <xf numFmtId="3" fontId="3" fillId="0" borderId="0" xfId="4" applyNumberFormat="1" applyFont="1" applyBorder="1" applyAlignment="1">
      <alignment horizontal="center" vertical="center"/>
    </xf>
    <xf numFmtId="3" fontId="30" fillId="0" borderId="31" xfId="4" applyNumberFormat="1" applyFont="1" applyFill="1" applyBorder="1" applyAlignment="1">
      <alignment horizontal="center" vertical="center"/>
    </xf>
    <xf numFmtId="0" fontId="3" fillId="0" borderId="0" xfId="4" applyFont="1" applyFill="1" applyBorder="1" applyAlignment="1">
      <alignment vertical="center"/>
    </xf>
    <xf numFmtId="3" fontId="6" fillId="0" borderId="31" xfId="4" applyNumberFormat="1" applyFont="1" applyFill="1" applyBorder="1" applyAlignment="1">
      <alignment horizontal="center" vertical="center"/>
    </xf>
    <xf numFmtId="3" fontId="3" fillId="0" borderId="31" xfId="4" applyNumberFormat="1" applyFont="1" applyFill="1" applyBorder="1" applyAlignment="1">
      <alignment horizontal="center" vertical="center"/>
    </xf>
    <xf numFmtId="3" fontId="12" fillId="0" borderId="0" xfId="3" applyNumberFormat="1" applyFont="1" applyBorder="1" applyAlignment="1">
      <alignment horizontal="center" vertical="center"/>
    </xf>
    <xf numFmtId="0" fontId="31" fillId="0" borderId="0" xfId="3" applyFont="1" applyBorder="1" applyAlignment="1">
      <alignment horizontal="center" vertical="center"/>
    </xf>
    <xf numFmtId="0" fontId="12" fillId="2" borderId="55" xfId="0" applyFont="1" applyFill="1" applyBorder="1" applyAlignment="1">
      <alignment horizontal="center" vertical="center"/>
    </xf>
    <xf numFmtId="3" fontId="12" fillId="2" borderId="48" xfId="0" applyNumberFormat="1" applyFont="1" applyFill="1" applyBorder="1" applyAlignment="1">
      <alignment horizontal="center" vertical="center"/>
    </xf>
    <xf numFmtId="0" fontId="32" fillId="0" borderId="0" xfId="3" applyFont="1" applyAlignment="1">
      <alignment horizontal="left" vertical="center"/>
    </xf>
    <xf numFmtId="0" fontId="22" fillId="0" borderId="0" xfId="4" applyFont="1" applyBorder="1" applyAlignment="1">
      <alignment horizontal="center" vertical="center"/>
    </xf>
    <xf numFmtId="0" fontId="12" fillId="0" borderId="0" xfId="3" applyFont="1" applyFill="1" applyBorder="1" applyAlignment="1">
      <alignment horizontal="left" vertical="center"/>
    </xf>
    <xf numFmtId="0" fontId="12" fillId="0" borderId="0" xfId="3" applyFont="1" applyFill="1" applyBorder="1" applyAlignment="1">
      <alignment horizontal="center" vertical="center"/>
    </xf>
    <xf numFmtId="165" fontId="12" fillId="0" borderId="0" xfId="2" applyNumberFormat="1" applyFont="1" applyFill="1" applyBorder="1" applyAlignment="1">
      <alignment horizontal="center" vertical="center"/>
    </xf>
    <xf numFmtId="0" fontId="10" fillId="0" borderId="0" xfId="3" applyFont="1" applyFill="1" applyBorder="1" applyAlignment="1">
      <alignment horizontal="right" vertical="center" wrapText="1"/>
    </xf>
    <xf numFmtId="164" fontId="29" fillId="0" borderId="0" xfId="5" applyNumberFormat="1" applyFont="1" applyFill="1" applyBorder="1" applyAlignment="1">
      <alignment horizontal="center" vertical="center"/>
    </xf>
    <xf numFmtId="0" fontId="10" fillId="2" borderId="5" xfId="1" applyFont="1" applyFill="1" applyBorder="1" applyAlignment="1">
      <alignment horizontal="center" vertical="center" wrapText="1"/>
    </xf>
    <xf numFmtId="0" fontId="3" fillId="0" borderId="0" xfId="0" applyFont="1" applyAlignment="1">
      <alignment horizontal="center" vertical="center" wrapText="1"/>
    </xf>
    <xf numFmtId="3" fontId="12" fillId="2" borderId="52" xfId="0" applyNumberFormat="1" applyFont="1" applyFill="1" applyBorder="1" applyAlignment="1">
      <alignment horizontal="right" vertical="center"/>
    </xf>
    <xf numFmtId="3" fontId="12" fillId="2" borderId="54" xfId="0" applyNumberFormat="1" applyFont="1" applyFill="1" applyBorder="1" applyAlignment="1">
      <alignment horizontal="right" vertical="center"/>
    </xf>
    <xf numFmtId="3" fontId="26" fillId="0" borderId="57" xfId="4" applyNumberFormat="1" applyFont="1" applyFill="1" applyBorder="1" applyAlignment="1">
      <alignment horizontal="center" vertical="center"/>
    </xf>
    <xf numFmtId="3" fontId="30" fillId="0" borderId="57" xfId="4" applyNumberFormat="1" applyFont="1" applyFill="1" applyBorder="1" applyAlignment="1">
      <alignment horizontal="center" vertical="center"/>
    </xf>
    <xf numFmtId="0" fontId="3" fillId="0" borderId="59" xfId="4" applyFont="1" applyFill="1" applyBorder="1" applyAlignment="1">
      <alignment vertical="center" wrapText="1"/>
    </xf>
    <xf numFmtId="0" fontId="24" fillId="0" borderId="18" xfId="4" applyFont="1" applyFill="1" applyBorder="1" applyAlignment="1">
      <alignment vertical="center" wrapText="1"/>
    </xf>
    <xf numFmtId="0" fontId="24" fillId="0" borderId="18" xfId="4" quotePrefix="1" applyFont="1" applyFill="1" applyBorder="1" applyAlignment="1">
      <alignment vertical="center" wrapText="1"/>
    </xf>
    <xf numFmtId="49" fontId="6" fillId="0" borderId="9" xfId="4" applyNumberFormat="1" applyFont="1" applyFill="1" applyBorder="1" applyAlignment="1">
      <alignment horizontal="center" vertical="center"/>
    </xf>
    <xf numFmtId="0" fontId="24" fillId="0" borderId="22" xfId="4" applyFont="1" applyFill="1" applyBorder="1" applyAlignment="1">
      <alignment vertical="center" wrapText="1"/>
    </xf>
    <xf numFmtId="0" fontId="6" fillId="0" borderId="6" xfId="4" applyFont="1" applyFill="1" applyBorder="1" applyAlignment="1">
      <alignment horizontal="center" vertical="center" wrapText="1"/>
    </xf>
    <xf numFmtId="0" fontId="6" fillId="0" borderId="6" xfId="4" applyFont="1" applyFill="1" applyBorder="1" applyAlignment="1">
      <alignment horizontal="center" vertical="center"/>
    </xf>
    <xf numFmtId="0" fontId="6" fillId="0" borderId="6" xfId="4" applyFont="1" applyFill="1" applyBorder="1" applyAlignment="1">
      <alignment horizontal="left" vertical="center"/>
    </xf>
    <xf numFmtId="3" fontId="26" fillId="0" borderId="43" xfId="4" applyNumberFormat="1" applyFont="1" applyFill="1" applyBorder="1" applyAlignment="1">
      <alignment horizontal="center" vertical="center"/>
    </xf>
    <xf numFmtId="3" fontId="30" fillId="0" borderId="43" xfId="4" applyNumberFormat="1" applyFont="1" applyFill="1" applyBorder="1" applyAlignment="1">
      <alignment horizontal="center" vertical="center"/>
    </xf>
    <xf numFmtId="3" fontId="10" fillId="2" borderId="49" xfId="1" applyNumberFormat="1" applyFont="1" applyFill="1" applyBorder="1" applyAlignment="1">
      <alignment horizontal="center" vertical="center"/>
    </xf>
    <xf numFmtId="0" fontId="6" fillId="2" borderId="5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60" xfId="0" applyFont="1" applyFill="1" applyBorder="1" applyAlignment="1">
      <alignment horizontal="center" vertical="center"/>
    </xf>
    <xf numFmtId="3" fontId="6" fillId="2" borderId="61" xfId="1" applyNumberFormat="1" applyFont="1" applyFill="1" applyBorder="1" applyAlignment="1">
      <alignment horizontal="center" vertical="center"/>
    </xf>
    <xf numFmtId="10" fontId="23" fillId="0" borderId="0" xfId="4" applyNumberFormat="1" applyFont="1" applyFill="1" applyBorder="1" applyAlignment="1">
      <alignment vertical="center" wrapText="1"/>
    </xf>
    <xf numFmtId="10" fontId="6" fillId="0" borderId="0" xfId="4" applyNumberFormat="1" applyFont="1" applyFill="1" applyBorder="1" applyAlignment="1">
      <alignment horizontal="center" vertical="center" wrapText="1"/>
    </xf>
    <xf numFmtId="10" fontId="3" fillId="0" borderId="0" xfId="4" applyNumberFormat="1" applyFont="1" applyBorder="1" applyAlignment="1">
      <alignment horizontal="center" vertical="center"/>
    </xf>
    <xf numFmtId="0" fontId="34" fillId="0" borderId="0" xfId="0" applyFont="1" applyAlignment="1">
      <alignment horizontal="center" vertical="center"/>
    </xf>
    <xf numFmtId="3" fontId="3" fillId="0" borderId="0" xfId="0" applyNumberFormat="1" applyFont="1" applyAlignment="1">
      <alignment horizontal="center" vertical="center"/>
    </xf>
    <xf numFmtId="3" fontId="23" fillId="0" borderId="0" xfId="4" applyNumberFormat="1" applyFont="1" applyFill="1" applyBorder="1" applyAlignment="1">
      <alignment vertical="center" wrapText="1"/>
    </xf>
    <xf numFmtId="0" fontId="3" fillId="0" borderId="0" xfId="4" applyFont="1" applyFill="1" applyAlignment="1">
      <alignment horizontal="center" vertical="center"/>
    </xf>
    <xf numFmtId="0" fontId="3" fillId="0" borderId="0" xfId="3" applyFont="1" applyFill="1" applyAlignment="1">
      <alignment horizontal="center" vertical="center"/>
    </xf>
    <xf numFmtId="0" fontId="3" fillId="0" borderId="0" xfId="3" applyFont="1" applyFill="1" applyAlignment="1">
      <alignment horizontal="center" vertical="center" wrapText="1"/>
    </xf>
    <xf numFmtId="164" fontId="33" fillId="0" borderId="29" xfId="5" applyNumberFormat="1" applyFont="1" applyFill="1" applyBorder="1" applyAlignment="1">
      <alignment horizontal="center" vertical="center"/>
    </xf>
    <xf numFmtId="164" fontId="33" fillId="0" borderId="30" xfId="5" applyNumberFormat="1" applyFont="1" applyFill="1" applyBorder="1" applyAlignment="1">
      <alignment horizontal="center" vertical="center"/>
    </xf>
    <xf numFmtId="164" fontId="33" fillId="0" borderId="51" xfId="5" applyNumberFormat="1" applyFont="1" applyFill="1" applyBorder="1" applyAlignment="1">
      <alignment horizontal="center" vertical="center"/>
    </xf>
    <xf numFmtId="0" fontId="6" fillId="0" borderId="5" xfId="4" applyFont="1" applyFill="1" applyBorder="1" applyAlignment="1">
      <alignment horizontal="center" vertical="center"/>
    </xf>
    <xf numFmtId="3" fontId="3" fillId="0" borderId="5" xfId="4" applyNumberFormat="1" applyFont="1" applyFill="1" applyBorder="1" applyAlignment="1">
      <alignment vertical="center" wrapText="1"/>
    </xf>
    <xf numFmtId="3" fontId="3" fillId="0" borderId="58" xfId="4" applyNumberFormat="1" applyFont="1" applyFill="1" applyBorder="1" applyAlignment="1">
      <alignment vertical="center" wrapText="1"/>
    </xf>
    <xf numFmtId="3" fontId="3" fillId="0" borderId="5" xfId="4" applyNumberFormat="1" applyFont="1" applyFill="1" applyBorder="1" applyAlignment="1">
      <alignment horizontal="center" vertical="center"/>
    </xf>
    <xf numFmtId="3" fontId="3" fillId="0" borderId="6" xfId="4" applyNumberFormat="1" applyFont="1" applyFill="1" applyBorder="1" applyAlignment="1">
      <alignment horizontal="center" vertical="center"/>
    </xf>
    <xf numFmtId="3" fontId="3" fillId="0" borderId="59" xfId="4" applyNumberFormat="1" applyFont="1" applyFill="1" applyBorder="1" applyAlignment="1">
      <alignment horizontal="center" vertical="center"/>
    </xf>
    <xf numFmtId="3" fontId="3" fillId="0" borderId="56" xfId="4" applyNumberFormat="1" applyFont="1" applyFill="1" applyBorder="1" applyAlignment="1">
      <alignment horizontal="center" vertical="center"/>
    </xf>
    <xf numFmtId="0" fontId="6" fillId="0" borderId="7" xfId="4"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1" xfId="4" applyFont="1" applyFill="1" applyBorder="1" applyAlignment="1">
      <alignment vertical="center"/>
    </xf>
    <xf numFmtId="0" fontId="3" fillId="0" borderId="18" xfId="4" applyFont="1" applyFill="1" applyBorder="1" applyAlignment="1">
      <alignment vertical="center" wrapText="1"/>
    </xf>
    <xf numFmtId="3" fontId="3" fillId="0" borderId="7" xfId="4" applyNumberFormat="1" applyFont="1" applyFill="1" applyBorder="1" applyAlignment="1">
      <alignment vertical="center" wrapText="1"/>
    </xf>
    <xf numFmtId="3" fontId="3" fillId="0" borderId="34" xfId="4" applyNumberFormat="1" applyFont="1" applyFill="1" applyBorder="1" applyAlignment="1">
      <alignment vertical="center" wrapText="1"/>
    </xf>
    <xf numFmtId="3" fontId="3" fillId="0" borderId="7" xfId="4" applyNumberFormat="1" applyFont="1" applyFill="1" applyBorder="1" applyAlignment="1">
      <alignment horizontal="center" vertical="center"/>
    </xf>
    <xf numFmtId="3" fontId="3" fillId="0" borderId="1" xfId="4" applyNumberFormat="1" applyFont="1" applyFill="1" applyBorder="1" applyAlignment="1">
      <alignment horizontal="center" vertical="center"/>
    </xf>
    <xf numFmtId="3" fontId="22" fillId="0" borderId="18" xfId="4" applyNumberFormat="1" applyFont="1" applyFill="1" applyBorder="1" applyAlignment="1">
      <alignment horizontal="center" vertical="center"/>
    </xf>
    <xf numFmtId="3" fontId="22" fillId="0" borderId="37" xfId="4" applyNumberFormat="1" applyFont="1" applyFill="1" applyBorder="1" applyAlignment="1">
      <alignment horizontal="center" vertical="center"/>
    </xf>
    <xf numFmtId="0" fontId="6" fillId="0" borderId="1" xfId="4" applyFont="1" applyFill="1" applyBorder="1" applyAlignment="1">
      <alignment vertical="center" wrapText="1"/>
    </xf>
    <xf numFmtId="3" fontId="3" fillId="0" borderId="18" xfId="4" applyNumberFormat="1" applyFont="1" applyFill="1" applyBorder="1" applyAlignment="1">
      <alignment horizontal="center" vertical="center"/>
    </xf>
    <xf numFmtId="3" fontId="3" fillId="0" borderId="37" xfId="4" applyNumberFormat="1" applyFont="1" applyFill="1" applyBorder="1" applyAlignment="1">
      <alignment horizontal="center" vertical="center"/>
    </xf>
    <xf numFmtId="0" fontId="3" fillId="0" borderId="1" xfId="4" applyFont="1" applyFill="1" applyBorder="1" applyAlignment="1">
      <alignment horizontal="center" vertical="center"/>
    </xf>
    <xf numFmtId="3" fontId="27" fillId="0" borderId="37" xfId="4" applyNumberFormat="1" applyFont="1" applyFill="1" applyBorder="1" applyAlignment="1">
      <alignment horizontal="center" vertical="center"/>
    </xf>
    <xf numFmtId="3" fontId="24" fillId="0" borderId="7" xfId="4" applyNumberFormat="1" applyFont="1" applyFill="1" applyBorder="1" applyAlignment="1">
      <alignment vertical="center" wrapText="1"/>
    </xf>
    <xf numFmtId="3" fontId="24" fillId="0" borderId="34" xfId="4" applyNumberFormat="1" applyFont="1" applyFill="1" applyBorder="1" applyAlignment="1">
      <alignment vertical="center" wrapText="1"/>
    </xf>
    <xf numFmtId="3" fontId="24" fillId="0" borderId="7" xfId="4" quotePrefix="1" applyNumberFormat="1" applyFont="1" applyFill="1" applyBorder="1" applyAlignment="1">
      <alignment vertical="center" wrapText="1"/>
    </xf>
    <xf numFmtId="3" fontId="24" fillId="0" borderId="34" xfId="4" quotePrefix="1" applyNumberFormat="1" applyFont="1" applyFill="1" applyBorder="1" applyAlignment="1">
      <alignment vertical="center" wrapText="1"/>
    </xf>
    <xf numFmtId="0" fontId="6" fillId="0" borderId="1" xfId="4" applyFont="1" applyFill="1" applyBorder="1" applyAlignment="1">
      <alignment horizontal="center" vertical="center"/>
    </xf>
    <xf numFmtId="0" fontId="28" fillId="0" borderId="18" xfId="0" applyFont="1" applyFill="1" applyBorder="1" applyAlignment="1">
      <alignment wrapText="1"/>
    </xf>
    <xf numFmtId="3" fontId="28" fillId="0" borderId="7" xfId="0" applyNumberFormat="1" applyFont="1" applyFill="1" applyBorder="1" applyAlignment="1">
      <alignment wrapText="1"/>
    </xf>
    <xf numFmtId="3" fontId="28" fillId="0" borderId="34" xfId="0" applyNumberFormat="1" applyFont="1" applyFill="1" applyBorder="1" applyAlignment="1">
      <alignment wrapText="1"/>
    </xf>
    <xf numFmtId="3" fontId="3" fillId="0" borderId="16" xfId="4" applyNumberFormat="1" applyFont="1" applyFill="1" applyBorder="1" applyAlignment="1">
      <alignment horizontal="center" vertical="center"/>
    </xf>
    <xf numFmtId="3" fontId="6" fillId="0" borderId="7" xfId="4" applyNumberFormat="1" applyFont="1" applyFill="1" applyBorder="1" applyAlignment="1">
      <alignment horizontal="center" vertical="center"/>
    </xf>
    <xf numFmtId="0" fontId="6" fillId="0" borderId="10" xfId="4" applyFont="1" applyFill="1" applyBorder="1" applyAlignment="1">
      <alignment horizontal="center" vertical="center"/>
    </xf>
    <xf numFmtId="0" fontId="6" fillId="0" borderId="9" xfId="4" applyFont="1" applyFill="1" applyBorder="1" applyAlignment="1">
      <alignment horizontal="center" vertical="center" wrapText="1"/>
    </xf>
    <xf numFmtId="0" fontId="6" fillId="0" borderId="9" xfId="4" applyFont="1" applyFill="1" applyBorder="1" applyAlignment="1">
      <alignment vertical="center"/>
    </xf>
    <xf numFmtId="3" fontId="24" fillId="0" borderId="49" xfId="4" applyNumberFormat="1" applyFont="1" applyFill="1" applyBorder="1" applyAlignment="1">
      <alignment vertical="center" wrapText="1"/>
    </xf>
    <xf numFmtId="3" fontId="24" fillId="0" borderId="39" xfId="4" applyNumberFormat="1" applyFont="1" applyFill="1" applyBorder="1" applyAlignment="1">
      <alignment vertical="center" wrapText="1"/>
    </xf>
    <xf numFmtId="3" fontId="6" fillId="0" borderId="49" xfId="4" applyNumberFormat="1" applyFont="1" applyFill="1" applyBorder="1" applyAlignment="1">
      <alignment horizontal="center" vertical="center"/>
    </xf>
    <xf numFmtId="3" fontId="3" fillId="0" borderId="12" xfId="4" applyNumberFormat="1" applyFont="1" applyFill="1" applyBorder="1" applyAlignment="1">
      <alignment horizontal="center" vertical="center"/>
    </xf>
    <xf numFmtId="3" fontId="3" fillId="0" borderId="60" xfId="4" applyNumberFormat="1" applyFont="1" applyFill="1" applyBorder="1" applyAlignment="1">
      <alignment horizontal="center" vertical="center"/>
    </xf>
    <xf numFmtId="3" fontId="3" fillId="0" borderId="36" xfId="4" applyNumberFormat="1" applyFont="1" applyFill="1" applyBorder="1" applyAlignment="1">
      <alignment horizontal="center" vertical="center"/>
    </xf>
    <xf numFmtId="0" fontId="12" fillId="0" borderId="36" xfId="4" applyFont="1" applyFill="1" applyBorder="1" applyAlignment="1">
      <alignment horizontal="right" vertical="center"/>
    </xf>
    <xf numFmtId="3" fontId="12" fillId="0" borderId="43" xfId="4" applyNumberFormat="1" applyFont="1" applyFill="1" applyBorder="1" applyAlignment="1">
      <alignment horizontal="center" vertical="center"/>
    </xf>
    <xf numFmtId="3" fontId="12" fillId="0" borderId="36" xfId="4" applyNumberFormat="1" applyFont="1" applyFill="1" applyBorder="1" applyAlignment="1">
      <alignment horizontal="center" vertical="center"/>
    </xf>
    <xf numFmtId="3" fontId="12" fillId="0" borderId="47" xfId="4" applyNumberFormat="1" applyFont="1" applyFill="1" applyBorder="1" applyAlignment="1">
      <alignment horizontal="right" vertical="center"/>
    </xf>
    <xf numFmtId="3" fontId="12" fillId="0" borderId="60" xfId="4" applyNumberFormat="1" applyFont="1" applyFill="1" applyBorder="1" applyAlignment="1">
      <alignment horizontal="right" vertical="center"/>
    </xf>
    <xf numFmtId="3" fontId="25" fillId="0" borderId="49" xfId="4" applyNumberFormat="1" applyFont="1" applyFill="1" applyBorder="1" applyAlignment="1">
      <alignment horizontal="right" vertical="center"/>
    </xf>
    <xf numFmtId="3" fontId="25" fillId="0" borderId="12" xfId="4" applyNumberFormat="1" applyFont="1" applyFill="1" applyBorder="1" applyAlignment="1">
      <alignment horizontal="right" vertical="center"/>
    </xf>
    <xf numFmtId="3" fontId="25" fillId="0" borderId="60" xfId="4" applyNumberFormat="1" applyFont="1" applyFill="1" applyBorder="1" applyAlignment="1">
      <alignment horizontal="right" vertical="center"/>
    </xf>
    <xf numFmtId="3" fontId="25" fillId="0" borderId="43" xfId="4" applyNumberFormat="1" applyFont="1" applyFill="1" applyBorder="1" applyAlignment="1">
      <alignment horizontal="right" vertical="center"/>
    </xf>
    <xf numFmtId="0" fontId="6" fillId="0" borderId="48" xfId="4" applyFont="1" applyFill="1" applyBorder="1" applyAlignment="1">
      <alignment horizontal="center" vertical="center"/>
    </xf>
    <xf numFmtId="0" fontId="6" fillId="0" borderId="52" xfId="4" applyFont="1" applyFill="1" applyBorder="1" applyAlignment="1">
      <alignment horizontal="center" vertical="center"/>
    </xf>
    <xf numFmtId="0" fontId="34" fillId="0" borderId="52" xfId="4" applyFont="1" applyFill="1" applyBorder="1" applyAlignment="1">
      <alignment horizontal="right" vertical="center" wrapText="1"/>
    </xf>
    <xf numFmtId="3" fontId="6" fillId="0" borderId="52" xfId="4" applyNumberFormat="1" applyFont="1" applyFill="1" applyBorder="1" applyAlignment="1">
      <alignment horizontal="center" vertical="center"/>
    </xf>
    <xf numFmtId="0" fontId="21" fillId="0" borderId="52" xfId="4" applyFont="1" applyFill="1" applyBorder="1" applyAlignment="1">
      <alignment horizontal="center" vertical="center" wrapText="1"/>
    </xf>
    <xf numFmtId="3" fontId="3" fillId="0" borderId="52" xfId="4" applyNumberFormat="1" applyFont="1" applyFill="1" applyBorder="1" applyAlignment="1">
      <alignment horizontal="center" vertical="center"/>
    </xf>
    <xf numFmtId="0" fontId="3" fillId="0" borderId="52" xfId="4" applyFont="1" applyFill="1" applyBorder="1" applyAlignment="1">
      <alignment horizontal="center" vertical="center"/>
    </xf>
    <xf numFmtId="0" fontId="3" fillId="0" borderId="54" xfId="4" applyFont="1" applyFill="1" applyBorder="1" applyAlignment="1">
      <alignment horizontal="center" vertical="center"/>
    </xf>
    <xf numFmtId="3" fontId="3" fillId="0" borderId="7" xfId="0" applyNumberFormat="1" applyFont="1" applyFill="1" applyBorder="1" applyAlignment="1">
      <alignment horizontal="center" vertical="center"/>
    </xf>
    <xf numFmtId="0" fontId="16" fillId="0" borderId="0" xfId="3" applyFont="1" applyBorder="1" applyAlignment="1">
      <alignment horizontal="center" vertical="center"/>
    </xf>
    <xf numFmtId="0" fontId="6" fillId="0" borderId="5" xfId="3" applyFont="1" applyFill="1" applyBorder="1" applyAlignment="1">
      <alignment horizontal="center" vertical="center"/>
    </xf>
    <xf numFmtId="0" fontId="6" fillId="0" borderId="7" xfId="3" applyFont="1" applyFill="1" applyBorder="1" applyAlignment="1">
      <alignment horizontal="center" vertical="center"/>
    </xf>
    <xf numFmtId="0" fontId="6" fillId="0" borderId="10"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9" xfId="3" applyFont="1" applyFill="1" applyBorder="1" applyAlignment="1">
      <alignment horizontal="center" vertical="center"/>
    </xf>
    <xf numFmtId="0" fontId="10" fillId="0" borderId="23"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26" xfId="3" applyFont="1" applyFill="1" applyBorder="1" applyAlignment="1">
      <alignment horizontal="center" vertical="center"/>
    </xf>
    <xf numFmtId="164" fontId="33" fillId="0" borderId="40" xfId="5" applyNumberFormat="1" applyFont="1" applyFill="1" applyBorder="1" applyAlignment="1">
      <alignment horizontal="center" vertical="center" wrapText="1"/>
    </xf>
    <xf numFmtId="164" fontId="33" fillId="0" borderId="41" xfId="5" applyNumberFormat="1" applyFont="1" applyFill="1" applyBorder="1" applyAlignment="1">
      <alignment horizontal="center" vertical="center" wrapText="1"/>
    </xf>
    <xf numFmtId="164" fontId="33" fillId="0" borderId="42" xfId="5" applyNumberFormat="1" applyFont="1" applyFill="1" applyBorder="1" applyAlignment="1">
      <alignment horizontal="center" vertical="center" wrapText="1"/>
    </xf>
    <xf numFmtId="0" fontId="33" fillId="0" borderId="35" xfId="3" applyFont="1" applyFill="1" applyBorder="1" applyAlignment="1">
      <alignment horizontal="center" vertical="center" wrapText="1"/>
    </xf>
    <xf numFmtId="0" fontId="33" fillId="0" borderId="36" xfId="3" applyFont="1" applyFill="1" applyBorder="1" applyAlignment="1">
      <alignment horizontal="center" vertical="center" wrapText="1"/>
    </xf>
    <xf numFmtId="0" fontId="33" fillId="0" borderId="44" xfId="3" applyFont="1" applyFill="1" applyBorder="1" applyAlignment="1">
      <alignment horizontal="center" vertical="center" wrapText="1"/>
    </xf>
    <xf numFmtId="0" fontId="33" fillId="0" borderId="45" xfId="3" applyFont="1" applyFill="1" applyBorder="1" applyAlignment="1">
      <alignment horizontal="center" vertical="center" wrapText="1"/>
    </xf>
    <xf numFmtId="0" fontId="33" fillId="0" borderId="46" xfId="3" applyFont="1" applyFill="1" applyBorder="1" applyAlignment="1">
      <alignment horizontal="center" vertical="center" wrapText="1"/>
    </xf>
    <xf numFmtId="0" fontId="10" fillId="0" borderId="32" xfId="3"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39" xfId="3" applyFont="1" applyFill="1" applyBorder="1" applyAlignment="1">
      <alignment horizontal="center" vertical="center" wrapText="1"/>
    </xf>
    <xf numFmtId="0" fontId="8" fillId="0" borderId="0" xfId="3" applyFont="1" applyBorder="1" applyAlignment="1">
      <alignment horizontal="center" vertical="center"/>
    </xf>
    <xf numFmtId="0" fontId="10" fillId="0" borderId="33" xfId="3" applyFont="1" applyFill="1" applyBorder="1" applyAlignment="1">
      <alignment horizontal="center" vertical="center" wrapText="1"/>
    </xf>
    <xf numFmtId="0" fontId="10" fillId="0" borderId="38" xfId="3" applyFont="1" applyFill="1" applyBorder="1" applyAlignment="1">
      <alignment horizontal="center" vertical="center" wrapText="1"/>
    </xf>
    <xf numFmtId="0" fontId="10" fillId="0" borderId="43" xfId="3" applyFont="1" applyFill="1" applyBorder="1" applyAlignment="1">
      <alignment horizontal="center" vertical="center" wrapTex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53" xfId="0" applyFont="1" applyFill="1" applyBorder="1" applyAlignment="1">
      <alignment horizontal="center" vertical="center"/>
    </xf>
    <xf numFmtId="0" fontId="17" fillId="0" borderId="0" xfId="1" applyFont="1" applyBorder="1" applyAlignment="1">
      <alignment horizontal="center" vertical="center" wrapText="1"/>
    </xf>
    <xf numFmtId="0" fontId="17" fillId="0" borderId="0" xfId="3" applyFont="1" applyBorder="1" applyAlignment="1">
      <alignment horizontal="center" vertical="center" wrapText="1"/>
    </xf>
    <xf numFmtId="0" fontId="6" fillId="2" borderId="5"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10"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9"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9"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6" xfId="1" applyFont="1" applyFill="1" applyBorder="1" applyAlignment="1">
      <alignment horizontal="center" vertical="center"/>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62" xfId="1" applyFont="1" applyFill="1" applyBorder="1" applyAlignment="1">
      <alignment horizontal="center" vertical="center" wrapText="1"/>
    </xf>
    <xf numFmtId="0" fontId="6" fillId="2" borderId="63" xfId="1" applyFont="1" applyFill="1" applyBorder="1" applyAlignment="1">
      <alignment horizontal="center" vertical="center" wrapText="1"/>
    </xf>
    <xf numFmtId="0" fontId="6" fillId="0" borderId="49" xfId="4" applyFont="1" applyFill="1" applyBorder="1" applyAlignment="1">
      <alignment horizontal="center" vertical="center"/>
    </xf>
    <xf numFmtId="0" fontId="6" fillId="0" borderId="12" xfId="4" applyFont="1" applyFill="1" applyBorder="1" applyAlignment="1">
      <alignment horizontal="center" vertical="center"/>
    </xf>
    <xf numFmtId="0" fontId="6" fillId="0" borderId="26" xfId="4" applyFont="1" applyFill="1" applyBorder="1" applyAlignment="1">
      <alignment horizontal="center" vertical="center"/>
    </xf>
  </cellXfs>
  <cellStyles count="10">
    <cellStyle name="Comma 2" xfId="7"/>
    <cellStyle name="Comma 3" xfId="8"/>
    <cellStyle name="Comma_Sheet1 2" xfId="5"/>
    <cellStyle name="Normal" xfId="0" builtinId="0"/>
    <cellStyle name="Normal 2" xfId="4"/>
    <cellStyle name="Normal 3" xfId="6"/>
    <cellStyle name="Normal 4" xfId="9"/>
    <cellStyle name="Normal_Sheet1" xfId="1"/>
    <cellStyle name="Normal_Sheet1 2" xfId="3"/>
    <cellStyle name="Percent" xfId="2" builtinId="5"/>
  </cellStyles>
  <dxfs count="0"/>
  <tableStyles count="0" defaultTableStyle="TableStyleMedium2" defaultPivotStyle="PivotStyleLight16"/>
  <colors>
    <mruColors>
      <color rgb="FF157BBF"/>
      <color rgb="FF157BC2"/>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3"/>
  <sheetViews>
    <sheetView workbookViewId="0"/>
  </sheetViews>
  <sheetFormatPr defaultRowHeight="13.2" x14ac:dyDescent="0.25"/>
  <cols>
    <col min="1" max="2" width="12.6640625" customWidth="1"/>
    <col min="4" max="4" width="50.6640625" customWidth="1"/>
    <col min="5" max="5" width="30.6640625" customWidth="1"/>
  </cols>
  <sheetData>
    <row r="2" spans="1:6" x14ac:dyDescent="0.25">
      <c r="A2" s="1">
        <v>43095</v>
      </c>
      <c r="B2" s="2">
        <v>0.52230324074074075</v>
      </c>
      <c r="C2" t="s">
        <v>9</v>
      </c>
      <c r="D2" t="s">
        <v>10</v>
      </c>
      <c r="E2" t="s">
        <v>11</v>
      </c>
    </row>
    <row r="3" spans="1:6" x14ac:dyDescent="0.25">
      <c r="A3" t="s">
        <v>3</v>
      </c>
      <c r="B3" t="s">
        <v>4</v>
      </c>
      <c r="C3" t="s">
        <v>5</v>
      </c>
      <c r="D3" t="s">
        <v>6</v>
      </c>
      <c r="E3" t="s">
        <v>7</v>
      </c>
      <c r="F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E76"/>
  <sheetViews>
    <sheetView tabSelected="1" view="pageBreakPreview" zoomScale="60" zoomScaleNormal="83" workbookViewId="0">
      <pane xSplit="6" ySplit="7" topLeftCell="G8" activePane="bottomRight" state="frozen"/>
      <selection pane="topRight" activeCell="G1" sqref="G1"/>
      <selection pane="bottomLeft" activeCell="A8" sqref="A8"/>
      <selection pane="bottomRight" activeCell="B2" sqref="B2:K2"/>
    </sheetView>
  </sheetViews>
  <sheetFormatPr defaultColWidth="8.88671875" defaultRowHeight="13.2" x14ac:dyDescent="0.25"/>
  <cols>
    <col min="1" max="1" width="5.33203125" style="36" customWidth="1"/>
    <col min="2" max="2" width="17.6640625" style="36" customWidth="1"/>
    <col min="3" max="3" width="9.88671875" style="35" customWidth="1"/>
    <col min="4" max="4" width="23.109375" style="36" customWidth="1"/>
    <col min="5" max="5" width="68.5546875" style="37" customWidth="1"/>
    <col min="6" max="6" width="18.109375" style="37" customWidth="1"/>
    <col min="7" max="7" width="15.33203125" style="37" customWidth="1"/>
    <col min="8" max="9" width="15.88671875" style="37" customWidth="1"/>
    <col min="10" max="12" width="13.88671875" style="38" customWidth="1"/>
    <col min="13" max="13" width="15.109375" style="38" customWidth="1"/>
    <col min="14" max="14" width="12.88671875" style="37" customWidth="1"/>
    <col min="15" max="15" width="27.33203125" style="37" customWidth="1"/>
    <col min="16" max="16" width="25.33203125" style="37" customWidth="1"/>
    <col min="17" max="17" width="10.33203125" style="37" customWidth="1"/>
    <col min="18" max="18" width="18.33203125" style="37" customWidth="1"/>
    <col min="19" max="19" width="69.33203125" style="37" customWidth="1"/>
    <col min="20" max="20" width="11.5546875" style="37" customWidth="1"/>
    <col min="21" max="21" width="10.109375" style="37" bestFit="1" customWidth="1"/>
    <col min="22" max="22" width="8.88671875" style="37"/>
    <col min="23" max="23" width="11.109375" style="37" bestFit="1" customWidth="1"/>
    <col min="24" max="24" width="8.88671875" style="37"/>
    <col min="25" max="25" width="10.109375" style="37" bestFit="1" customWidth="1"/>
    <col min="26" max="26" width="8.88671875" style="37"/>
    <col min="27" max="27" width="13.5546875" style="37" customWidth="1"/>
    <col min="28" max="29" width="8.88671875" style="37"/>
    <col min="30" max="30" width="11.109375" style="37" bestFit="1" customWidth="1"/>
    <col min="31" max="16384" width="8.88671875" style="37"/>
  </cols>
  <sheetData>
    <row r="1" spans="1:31" ht="25.5" customHeight="1" x14ac:dyDescent="0.25">
      <c r="A1" s="33"/>
      <c r="B1" s="34"/>
    </row>
    <row r="2" spans="1:31" ht="26.25" customHeight="1" x14ac:dyDescent="0.25">
      <c r="A2" s="75"/>
      <c r="B2" s="204" t="s">
        <v>18</v>
      </c>
      <c r="C2" s="204"/>
      <c r="D2" s="204"/>
      <c r="E2" s="204"/>
      <c r="F2" s="204"/>
      <c r="G2" s="204"/>
      <c r="H2" s="204"/>
      <c r="I2" s="204"/>
      <c r="J2" s="204"/>
      <c r="K2" s="204"/>
      <c r="L2" s="76"/>
      <c r="M2" s="76"/>
    </row>
    <row r="3" spans="1:31" ht="25.5" customHeight="1" x14ac:dyDescent="0.25">
      <c r="A3" s="75"/>
      <c r="B3" s="77"/>
      <c r="C3" s="78"/>
      <c r="D3" s="71"/>
      <c r="E3" s="72"/>
      <c r="F3" s="72"/>
      <c r="G3" s="72"/>
      <c r="H3" s="72"/>
      <c r="I3" s="72"/>
      <c r="J3" s="79"/>
      <c r="K3" s="79"/>
      <c r="L3" s="79"/>
      <c r="M3" s="79"/>
    </row>
    <row r="4" spans="1:31" ht="27" customHeight="1" thickBot="1" x14ac:dyDescent="0.3">
      <c r="A4" s="40"/>
      <c r="B4" s="40"/>
      <c r="C4" s="40"/>
      <c r="D4" s="40"/>
      <c r="E4" s="80" t="s">
        <v>111</v>
      </c>
      <c r="F4" s="81">
        <f>2000000+1000000+1000000+2000000+2000000</f>
        <v>8000000</v>
      </c>
      <c r="G4" s="80"/>
      <c r="H4" s="80"/>
      <c r="I4" s="80"/>
      <c r="J4" s="109"/>
      <c r="K4" s="110"/>
      <c r="L4" s="110"/>
      <c r="M4" s="111"/>
      <c r="N4" s="41"/>
      <c r="O4" s="42"/>
      <c r="P4" s="42"/>
      <c r="Q4" s="42"/>
      <c r="R4" s="42"/>
      <c r="S4" s="42"/>
      <c r="T4" s="42"/>
      <c r="U4" s="42"/>
      <c r="V4" s="41"/>
      <c r="W4" s="41"/>
      <c r="X4" s="41"/>
      <c r="Y4" s="41"/>
      <c r="Z4" s="41"/>
      <c r="AA4" s="41"/>
      <c r="AB4" s="41"/>
      <c r="AC4" s="41"/>
      <c r="AD4" s="41"/>
      <c r="AE4" s="41"/>
    </row>
    <row r="5" spans="1:31" s="38" customFormat="1" ht="24.75" customHeight="1" thickBot="1" x14ac:dyDescent="0.3">
      <c r="A5" s="175" t="s">
        <v>0</v>
      </c>
      <c r="B5" s="178" t="s">
        <v>12</v>
      </c>
      <c r="C5" s="178" t="s">
        <v>13</v>
      </c>
      <c r="D5" s="178" t="s">
        <v>14</v>
      </c>
      <c r="E5" s="181" t="s">
        <v>1</v>
      </c>
      <c r="F5" s="197" t="s">
        <v>108</v>
      </c>
      <c r="G5" s="197" t="s">
        <v>92</v>
      </c>
      <c r="H5" s="189" t="s">
        <v>80</v>
      </c>
      <c r="I5" s="190"/>
      <c r="J5" s="190"/>
      <c r="K5" s="190"/>
      <c r="L5" s="190"/>
      <c r="M5" s="191"/>
      <c r="N5" s="39"/>
      <c r="O5" s="39"/>
      <c r="P5" s="39"/>
      <c r="Q5" s="39"/>
      <c r="R5" s="39"/>
      <c r="S5" s="39"/>
      <c r="T5" s="39"/>
      <c r="U5" s="39"/>
      <c r="V5" s="39"/>
      <c r="W5" s="39"/>
      <c r="X5" s="39"/>
      <c r="Y5" s="39"/>
      <c r="Z5" s="39"/>
      <c r="AA5" s="39"/>
      <c r="AB5" s="43"/>
      <c r="AC5" s="39"/>
      <c r="AD5" s="39"/>
      <c r="AE5" s="39"/>
    </row>
    <row r="6" spans="1:31" s="38" customFormat="1" ht="19.5" customHeight="1" x14ac:dyDescent="0.25">
      <c r="A6" s="176"/>
      <c r="B6" s="179"/>
      <c r="C6" s="179"/>
      <c r="D6" s="179"/>
      <c r="E6" s="182"/>
      <c r="F6" s="198"/>
      <c r="G6" s="198"/>
      <c r="H6" s="192" t="s">
        <v>106</v>
      </c>
      <c r="I6" s="194" t="s">
        <v>107</v>
      </c>
      <c r="J6" s="184" t="s">
        <v>104</v>
      </c>
      <c r="K6" s="185"/>
      <c r="L6" s="186"/>
      <c r="M6" s="187" t="s">
        <v>79</v>
      </c>
      <c r="N6" s="39"/>
      <c r="O6" s="196"/>
      <c r="P6" s="196"/>
      <c r="Q6" s="196"/>
      <c r="R6" s="196"/>
      <c r="S6" s="44"/>
      <c r="T6" s="45"/>
      <c r="U6" s="174"/>
      <c r="V6" s="174"/>
      <c r="W6" s="174"/>
      <c r="X6" s="174"/>
      <c r="Y6" s="174"/>
      <c r="Z6" s="174"/>
      <c r="AA6" s="174"/>
      <c r="AB6" s="174"/>
      <c r="AC6" s="174"/>
      <c r="AD6" s="174"/>
      <c r="AE6" s="39"/>
    </row>
    <row r="7" spans="1:31" s="38" customFormat="1" ht="22.95" customHeight="1" thickBot="1" x14ac:dyDescent="0.3">
      <c r="A7" s="177"/>
      <c r="B7" s="180"/>
      <c r="C7" s="180"/>
      <c r="D7" s="180"/>
      <c r="E7" s="183"/>
      <c r="F7" s="199"/>
      <c r="G7" s="199"/>
      <c r="H7" s="193"/>
      <c r="I7" s="195"/>
      <c r="J7" s="112" t="s">
        <v>77</v>
      </c>
      <c r="K7" s="113" t="s">
        <v>78</v>
      </c>
      <c r="L7" s="114" t="s">
        <v>105</v>
      </c>
      <c r="M7" s="188"/>
      <c r="N7" s="39"/>
      <c r="O7" s="196"/>
      <c r="P7" s="196"/>
      <c r="Q7" s="196"/>
      <c r="R7" s="196"/>
      <c r="S7" s="39"/>
      <c r="T7" s="39"/>
      <c r="U7" s="174"/>
      <c r="V7" s="174"/>
      <c r="W7" s="174"/>
      <c r="X7" s="174"/>
      <c r="Y7" s="174"/>
      <c r="Z7" s="174"/>
      <c r="AA7" s="174"/>
      <c r="AB7" s="174"/>
      <c r="AC7" s="174"/>
      <c r="AD7" s="174"/>
      <c r="AE7" s="39"/>
    </row>
    <row r="8" spans="1:31" ht="45.75" customHeight="1" x14ac:dyDescent="0.25">
      <c r="A8" s="115">
        <v>1</v>
      </c>
      <c r="B8" s="93" t="s">
        <v>15</v>
      </c>
      <c r="C8" s="94">
        <v>10</v>
      </c>
      <c r="D8" s="95" t="s">
        <v>16</v>
      </c>
      <c r="E8" s="88" t="s">
        <v>17</v>
      </c>
      <c r="F8" s="86">
        <v>461305.7</v>
      </c>
      <c r="G8" s="87">
        <v>461305.7</v>
      </c>
      <c r="H8" s="116"/>
      <c r="I8" s="117"/>
      <c r="J8" s="118"/>
      <c r="K8" s="119">
        <v>461305.7</v>
      </c>
      <c r="L8" s="120"/>
      <c r="M8" s="121"/>
      <c r="N8" s="41"/>
      <c r="O8" s="46"/>
      <c r="P8" s="47"/>
      <c r="Q8" s="47"/>
      <c r="R8" s="48"/>
      <c r="S8" s="49"/>
      <c r="T8" s="50"/>
      <c r="U8" s="51"/>
      <c r="V8" s="51"/>
      <c r="W8" s="51"/>
      <c r="X8" s="51"/>
      <c r="Y8" s="51"/>
      <c r="Z8" s="51"/>
      <c r="AA8" s="51"/>
      <c r="AB8" s="51"/>
      <c r="AC8" s="51"/>
      <c r="AD8" s="52"/>
      <c r="AE8" s="41"/>
    </row>
    <row r="9" spans="1:31" ht="60.75" customHeight="1" x14ac:dyDescent="0.25">
      <c r="A9" s="122">
        <v>2</v>
      </c>
      <c r="B9" s="123" t="s">
        <v>24</v>
      </c>
      <c r="C9" s="56" t="s">
        <v>23</v>
      </c>
      <c r="D9" s="124" t="s">
        <v>21</v>
      </c>
      <c r="E9" s="125" t="s">
        <v>22</v>
      </c>
      <c r="F9" s="63">
        <v>430000</v>
      </c>
      <c r="G9" s="67">
        <v>430000</v>
      </c>
      <c r="H9" s="126"/>
      <c r="I9" s="127"/>
      <c r="J9" s="128">
        <v>430000</v>
      </c>
      <c r="K9" s="129"/>
      <c r="L9" s="130"/>
      <c r="M9" s="131"/>
      <c r="N9" s="41"/>
      <c r="O9" s="46"/>
      <c r="P9" s="53"/>
      <c r="Q9" s="53"/>
      <c r="R9" s="41"/>
      <c r="S9" s="41"/>
      <c r="T9" s="54"/>
      <c r="U9" s="41"/>
      <c r="V9" s="41"/>
      <c r="W9" s="54"/>
      <c r="X9" s="54"/>
      <c r="Y9" s="54"/>
      <c r="Z9" s="54"/>
      <c r="AA9" s="54"/>
      <c r="AB9" s="54"/>
      <c r="AC9" s="54"/>
      <c r="AD9" s="55"/>
      <c r="AE9" s="41"/>
    </row>
    <row r="10" spans="1:31" ht="52.5" customHeight="1" x14ac:dyDescent="0.25">
      <c r="A10" s="122">
        <v>3</v>
      </c>
      <c r="B10" s="123" t="s">
        <v>26</v>
      </c>
      <c r="C10" s="56" t="s">
        <v>25</v>
      </c>
      <c r="D10" s="132" t="s">
        <v>114</v>
      </c>
      <c r="E10" s="125" t="s">
        <v>27</v>
      </c>
      <c r="F10" s="63">
        <v>100000</v>
      </c>
      <c r="G10" s="67">
        <v>100000</v>
      </c>
      <c r="H10" s="126"/>
      <c r="I10" s="127"/>
      <c r="J10" s="128"/>
      <c r="K10" s="129"/>
      <c r="L10" s="133">
        <v>96000</v>
      </c>
      <c r="M10" s="134">
        <v>4000</v>
      </c>
      <c r="N10" s="41"/>
      <c r="O10" s="46"/>
      <c r="P10" s="53"/>
      <c r="Q10" s="53"/>
      <c r="R10" s="41"/>
      <c r="S10" s="41"/>
      <c r="T10" s="54"/>
      <c r="U10" s="41"/>
      <c r="V10" s="41"/>
      <c r="W10" s="54"/>
      <c r="X10" s="54"/>
      <c r="Y10" s="54"/>
      <c r="Z10" s="54"/>
      <c r="AA10" s="54"/>
      <c r="AB10" s="54"/>
      <c r="AC10" s="54"/>
      <c r="AD10" s="55"/>
      <c r="AE10" s="41"/>
    </row>
    <row r="11" spans="1:31" ht="54" customHeight="1" x14ac:dyDescent="0.25">
      <c r="A11" s="122">
        <v>4</v>
      </c>
      <c r="B11" s="123" t="s">
        <v>28</v>
      </c>
      <c r="C11" s="56" t="s">
        <v>29</v>
      </c>
      <c r="D11" s="132" t="s">
        <v>30</v>
      </c>
      <c r="E11" s="125" t="s">
        <v>31</v>
      </c>
      <c r="F11" s="63">
        <v>1846</v>
      </c>
      <c r="G11" s="67">
        <v>1846</v>
      </c>
      <c r="H11" s="126"/>
      <c r="I11" s="127"/>
      <c r="J11" s="128"/>
      <c r="K11" s="129"/>
      <c r="L11" s="133">
        <v>1846</v>
      </c>
      <c r="M11" s="134"/>
      <c r="N11" s="41"/>
      <c r="O11" s="46"/>
      <c r="P11" s="53"/>
      <c r="Q11" s="53"/>
      <c r="R11" s="41"/>
      <c r="S11" s="41"/>
      <c r="T11" s="54"/>
      <c r="U11" s="41"/>
      <c r="V11" s="41"/>
      <c r="W11" s="54"/>
      <c r="X11" s="54"/>
      <c r="Y11" s="54"/>
      <c r="Z11" s="54"/>
      <c r="AA11" s="54"/>
      <c r="AB11" s="54"/>
      <c r="AC11" s="54"/>
      <c r="AD11" s="55"/>
      <c r="AE11" s="41"/>
    </row>
    <row r="12" spans="1:31" ht="57.75" customHeight="1" x14ac:dyDescent="0.25">
      <c r="A12" s="122">
        <v>5</v>
      </c>
      <c r="B12" s="123" t="s">
        <v>32</v>
      </c>
      <c r="C12" s="56" t="s">
        <v>34</v>
      </c>
      <c r="D12" s="124" t="s">
        <v>35</v>
      </c>
      <c r="E12" s="125" t="s">
        <v>36</v>
      </c>
      <c r="F12" s="63">
        <v>457000</v>
      </c>
      <c r="G12" s="67">
        <v>457000</v>
      </c>
      <c r="H12" s="126"/>
      <c r="I12" s="127"/>
      <c r="J12" s="128"/>
      <c r="K12" s="129"/>
      <c r="L12" s="133"/>
      <c r="M12" s="134">
        <v>457000</v>
      </c>
      <c r="N12" s="41"/>
      <c r="O12" s="46"/>
      <c r="P12" s="53"/>
      <c r="Q12" s="53"/>
      <c r="R12" s="41"/>
      <c r="S12" s="41"/>
      <c r="T12" s="54"/>
      <c r="U12" s="41"/>
      <c r="V12" s="41"/>
      <c r="W12" s="54"/>
      <c r="X12" s="54"/>
      <c r="Y12" s="54"/>
      <c r="Z12" s="54"/>
      <c r="AA12" s="54"/>
      <c r="AB12" s="54"/>
      <c r="AC12" s="54"/>
      <c r="AD12" s="55"/>
      <c r="AE12" s="41"/>
    </row>
    <row r="13" spans="1:31" ht="57" customHeight="1" x14ac:dyDescent="0.25">
      <c r="A13" s="122">
        <v>6</v>
      </c>
      <c r="B13" s="123" t="s">
        <v>24</v>
      </c>
      <c r="C13" s="56" t="s">
        <v>23</v>
      </c>
      <c r="D13" s="124" t="s">
        <v>40</v>
      </c>
      <c r="E13" s="125" t="s">
        <v>41</v>
      </c>
      <c r="F13" s="63">
        <v>35000</v>
      </c>
      <c r="G13" s="67">
        <v>35000</v>
      </c>
      <c r="H13" s="126"/>
      <c r="I13" s="127"/>
      <c r="J13" s="128"/>
      <c r="K13" s="129">
        <v>35000</v>
      </c>
      <c r="L13" s="133"/>
      <c r="M13" s="134"/>
      <c r="N13" s="41"/>
      <c r="O13" s="46"/>
      <c r="P13" s="53"/>
      <c r="Q13" s="53"/>
      <c r="R13" s="41"/>
      <c r="S13" s="41"/>
      <c r="T13" s="54"/>
      <c r="U13" s="41"/>
      <c r="V13" s="41"/>
      <c r="W13" s="54"/>
      <c r="X13" s="54"/>
      <c r="Y13" s="54"/>
      <c r="Z13" s="54"/>
      <c r="AA13" s="54"/>
      <c r="AB13" s="54"/>
      <c r="AC13" s="54"/>
      <c r="AD13" s="55"/>
      <c r="AE13" s="41"/>
    </row>
    <row r="14" spans="1:31" ht="78.75" customHeight="1" x14ac:dyDescent="0.25">
      <c r="A14" s="122">
        <v>7</v>
      </c>
      <c r="B14" s="123" t="s">
        <v>24</v>
      </c>
      <c r="C14" s="56" t="s">
        <v>23</v>
      </c>
      <c r="D14" s="124" t="s">
        <v>113</v>
      </c>
      <c r="E14" s="125" t="s">
        <v>58</v>
      </c>
      <c r="F14" s="63">
        <v>1046000</v>
      </c>
      <c r="G14" s="67">
        <v>1046000</v>
      </c>
      <c r="H14" s="126"/>
      <c r="I14" s="127"/>
      <c r="J14" s="128">
        <v>1046000</v>
      </c>
      <c r="K14" s="129"/>
      <c r="L14" s="130"/>
      <c r="M14" s="131"/>
      <c r="N14" s="41"/>
      <c r="O14" s="46"/>
      <c r="P14" s="53"/>
      <c r="Q14" s="53"/>
      <c r="R14" s="41"/>
      <c r="S14" s="41"/>
      <c r="T14" s="54"/>
      <c r="U14" s="41"/>
      <c r="V14" s="41"/>
      <c r="W14" s="54"/>
      <c r="X14" s="54"/>
      <c r="Y14" s="54"/>
      <c r="Z14" s="54"/>
      <c r="AA14" s="54"/>
      <c r="AB14" s="54"/>
      <c r="AC14" s="54"/>
      <c r="AD14" s="55"/>
      <c r="AE14" s="41"/>
    </row>
    <row r="15" spans="1:31" ht="44.25" customHeight="1" x14ac:dyDescent="0.25">
      <c r="A15" s="122">
        <v>8</v>
      </c>
      <c r="B15" s="123" t="s">
        <v>24</v>
      </c>
      <c r="C15" s="56" t="s">
        <v>23</v>
      </c>
      <c r="D15" s="124" t="s">
        <v>42</v>
      </c>
      <c r="E15" s="125" t="s">
        <v>37</v>
      </c>
      <c r="F15" s="63">
        <v>300000</v>
      </c>
      <c r="G15" s="67">
        <v>300000</v>
      </c>
      <c r="H15" s="126"/>
      <c r="I15" s="127"/>
      <c r="J15" s="128"/>
      <c r="K15" s="129"/>
      <c r="L15" s="133">
        <v>300000</v>
      </c>
      <c r="M15" s="134"/>
      <c r="N15" s="41"/>
      <c r="O15" s="46"/>
      <c r="P15" s="53"/>
      <c r="Q15" s="53"/>
      <c r="R15" s="41"/>
      <c r="S15" s="41"/>
      <c r="T15" s="54"/>
      <c r="U15" s="41"/>
      <c r="V15" s="41"/>
      <c r="W15" s="54"/>
      <c r="X15" s="54"/>
      <c r="Y15" s="54"/>
      <c r="Z15" s="54"/>
      <c r="AA15" s="54"/>
      <c r="AB15" s="54"/>
      <c r="AC15" s="54"/>
      <c r="AD15" s="55"/>
      <c r="AE15" s="41"/>
    </row>
    <row r="16" spans="1:31" ht="48.75" customHeight="1" x14ac:dyDescent="0.25">
      <c r="A16" s="122">
        <v>9</v>
      </c>
      <c r="B16" s="123" t="s">
        <v>43</v>
      </c>
      <c r="C16" s="56" t="s">
        <v>29</v>
      </c>
      <c r="D16" s="124" t="s">
        <v>44</v>
      </c>
      <c r="E16" s="125" t="s">
        <v>45</v>
      </c>
      <c r="F16" s="63">
        <v>1000</v>
      </c>
      <c r="G16" s="67">
        <v>1000</v>
      </c>
      <c r="H16" s="126"/>
      <c r="I16" s="127"/>
      <c r="J16" s="128"/>
      <c r="K16" s="129"/>
      <c r="L16" s="133">
        <v>1000</v>
      </c>
      <c r="M16" s="134"/>
      <c r="N16" s="41"/>
      <c r="O16" s="46"/>
      <c r="P16" s="53"/>
      <c r="Q16" s="53"/>
      <c r="R16" s="41"/>
      <c r="S16" s="41"/>
      <c r="T16" s="54"/>
      <c r="U16" s="41"/>
      <c r="V16" s="41"/>
      <c r="W16" s="54"/>
      <c r="X16" s="54"/>
      <c r="Y16" s="54"/>
      <c r="Z16" s="54"/>
      <c r="AA16" s="54"/>
      <c r="AB16" s="54"/>
      <c r="AC16" s="54"/>
      <c r="AD16" s="55"/>
      <c r="AE16" s="41"/>
    </row>
    <row r="17" spans="1:31" ht="54" customHeight="1" x14ac:dyDescent="0.25">
      <c r="A17" s="122">
        <v>10</v>
      </c>
      <c r="B17" s="123" t="s">
        <v>46</v>
      </c>
      <c r="C17" s="56" t="s">
        <v>47</v>
      </c>
      <c r="D17" s="124" t="s">
        <v>48</v>
      </c>
      <c r="E17" s="125" t="s">
        <v>112</v>
      </c>
      <c r="F17" s="69">
        <v>130000</v>
      </c>
      <c r="G17" s="70">
        <v>125817</v>
      </c>
      <c r="H17" s="126"/>
      <c r="I17" s="127"/>
      <c r="J17" s="128"/>
      <c r="K17" s="135"/>
      <c r="L17" s="133">
        <v>125817</v>
      </c>
      <c r="M17" s="136"/>
      <c r="N17" s="41"/>
      <c r="O17" s="46"/>
      <c r="P17" s="53"/>
      <c r="Q17" s="53"/>
      <c r="R17" s="41"/>
      <c r="S17" s="41"/>
      <c r="T17" s="54"/>
      <c r="U17" s="41"/>
      <c r="V17" s="41"/>
      <c r="W17" s="54"/>
      <c r="X17" s="54"/>
      <c r="Y17" s="54"/>
      <c r="Z17" s="54"/>
      <c r="AA17" s="54"/>
      <c r="AB17" s="54"/>
      <c r="AC17" s="54"/>
      <c r="AD17" s="55"/>
      <c r="AE17" s="41"/>
    </row>
    <row r="18" spans="1:31" ht="61.5" customHeight="1" x14ac:dyDescent="0.25">
      <c r="A18" s="122">
        <v>11</v>
      </c>
      <c r="B18" s="123" t="s">
        <v>49</v>
      </c>
      <c r="C18" s="56" t="s">
        <v>50</v>
      </c>
      <c r="D18" s="124" t="s">
        <v>66</v>
      </c>
      <c r="E18" s="125" t="s">
        <v>51</v>
      </c>
      <c r="F18" s="63">
        <v>143500</v>
      </c>
      <c r="G18" s="67">
        <v>143500</v>
      </c>
      <c r="H18" s="126"/>
      <c r="I18" s="127"/>
      <c r="J18" s="128"/>
      <c r="K18" s="129"/>
      <c r="L18" s="133">
        <v>143500</v>
      </c>
      <c r="M18" s="134"/>
      <c r="N18" s="41"/>
      <c r="O18" s="46"/>
      <c r="P18" s="53"/>
      <c r="Q18" s="53"/>
      <c r="R18" s="41"/>
      <c r="S18" s="41"/>
      <c r="T18" s="54"/>
      <c r="U18" s="41"/>
      <c r="V18" s="41"/>
      <c r="W18" s="54"/>
      <c r="X18" s="54"/>
      <c r="Y18" s="54"/>
      <c r="Z18" s="54"/>
      <c r="AA18" s="54"/>
      <c r="AB18" s="54"/>
      <c r="AC18" s="54"/>
      <c r="AD18" s="55"/>
      <c r="AE18" s="41"/>
    </row>
    <row r="19" spans="1:31" ht="66.75" customHeight="1" x14ac:dyDescent="0.25">
      <c r="A19" s="122">
        <v>12</v>
      </c>
      <c r="B19" s="123" t="s">
        <v>53</v>
      </c>
      <c r="C19" s="56" t="s">
        <v>52</v>
      </c>
      <c r="D19" s="124" t="s">
        <v>66</v>
      </c>
      <c r="E19" s="125" t="s">
        <v>51</v>
      </c>
      <c r="F19" s="63">
        <v>35000</v>
      </c>
      <c r="G19" s="67">
        <v>35000</v>
      </c>
      <c r="H19" s="126"/>
      <c r="I19" s="127"/>
      <c r="J19" s="128"/>
      <c r="K19" s="129"/>
      <c r="L19" s="133"/>
      <c r="M19" s="134">
        <v>35000</v>
      </c>
      <c r="N19" s="41"/>
      <c r="O19" s="46"/>
      <c r="P19" s="53"/>
      <c r="Q19" s="53"/>
      <c r="R19" s="41"/>
      <c r="S19" s="41"/>
      <c r="T19" s="54"/>
      <c r="U19" s="41"/>
      <c r="V19" s="41"/>
      <c r="W19" s="54"/>
      <c r="X19" s="54"/>
      <c r="Y19" s="54"/>
      <c r="Z19" s="54"/>
      <c r="AA19" s="54"/>
      <c r="AB19" s="54"/>
      <c r="AC19" s="54"/>
      <c r="AD19" s="55"/>
      <c r="AE19" s="41"/>
    </row>
    <row r="20" spans="1:31" ht="44.25" customHeight="1" x14ac:dyDescent="0.25">
      <c r="A20" s="122">
        <v>13</v>
      </c>
      <c r="B20" s="123" t="s">
        <v>55</v>
      </c>
      <c r="C20" s="56" t="s">
        <v>56</v>
      </c>
      <c r="D20" s="124" t="s">
        <v>57</v>
      </c>
      <c r="E20" s="125" t="s">
        <v>54</v>
      </c>
      <c r="F20" s="63">
        <v>100000</v>
      </c>
      <c r="G20" s="67">
        <v>100000</v>
      </c>
      <c r="H20" s="126"/>
      <c r="I20" s="127"/>
      <c r="J20" s="128"/>
      <c r="K20" s="129">
        <v>100000</v>
      </c>
      <c r="L20" s="133"/>
      <c r="M20" s="134"/>
      <c r="N20" s="41"/>
      <c r="O20" s="46"/>
      <c r="P20" s="53"/>
      <c r="Q20" s="53"/>
      <c r="R20" s="41"/>
      <c r="S20" s="41"/>
      <c r="T20" s="54"/>
      <c r="U20" s="41"/>
      <c r="V20" s="41"/>
      <c r="W20" s="54"/>
      <c r="X20" s="54"/>
      <c r="Y20" s="54"/>
      <c r="Z20" s="54"/>
      <c r="AA20" s="54"/>
      <c r="AB20" s="54"/>
      <c r="AC20" s="54"/>
      <c r="AD20" s="55"/>
      <c r="AE20" s="41"/>
    </row>
    <row r="21" spans="1:31" ht="83.25" customHeight="1" x14ac:dyDescent="0.25">
      <c r="A21" s="122">
        <v>14</v>
      </c>
      <c r="B21" s="123" t="s">
        <v>24</v>
      </c>
      <c r="C21" s="56" t="s">
        <v>23</v>
      </c>
      <c r="D21" s="124" t="s">
        <v>59</v>
      </c>
      <c r="E21" s="89" t="s">
        <v>60</v>
      </c>
      <c r="F21" s="63">
        <v>55504.597999999998</v>
      </c>
      <c r="G21" s="67">
        <v>55504.597999999998</v>
      </c>
      <c r="H21" s="137"/>
      <c r="I21" s="138"/>
      <c r="J21" s="128">
        <v>55504.597999999998</v>
      </c>
      <c r="K21" s="129"/>
      <c r="L21" s="133"/>
      <c r="M21" s="134"/>
      <c r="N21" s="41"/>
      <c r="O21" s="46"/>
      <c r="P21" s="53"/>
      <c r="Q21" s="53"/>
      <c r="R21" s="41"/>
      <c r="S21" s="41"/>
      <c r="T21" s="54"/>
      <c r="U21" s="41"/>
      <c r="V21" s="41"/>
      <c r="W21" s="54"/>
      <c r="X21" s="54"/>
      <c r="Y21" s="54"/>
      <c r="Z21" s="54"/>
      <c r="AA21" s="54"/>
      <c r="AB21" s="54"/>
      <c r="AC21" s="54"/>
      <c r="AD21" s="55"/>
      <c r="AE21" s="41"/>
    </row>
    <row r="22" spans="1:31" ht="57.75" customHeight="1" x14ac:dyDescent="0.25">
      <c r="A22" s="122">
        <v>15</v>
      </c>
      <c r="B22" s="123" t="s">
        <v>15</v>
      </c>
      <c r="C22" s="56" t="s">
        <v>29</v>
      </c>
      <c r="D22" s="124" t="s">
        <v>61</v>
      </c>
      <c r="E22" s="90" t="s">
        <v>62</v>
      </c>
      <c r="F22" s="63">
        <v>220858.08799999999</v>
      </c>
      <c r="G22" s="67">
        <v>220858.08799999999</v>
      </c>
      <c r="H22" s="139"/>
      <c r="I22" s="140"/>
      <c r="J22" s="128"/>
      <c r="K22" s="129"/>
      <c r="L22" s="133"/>
      <c r="M22" s="134">
        <v>220858.08799999999</v>
      </c>
      <c r="N22" s="41"/>
      <c r="O22" s="46"/>
      <c r="P22" s="53"/>
      <c r="Q22" s="53"/>
      <c r="R22" s="41"/>
      <c r="S22" s="41"/>
      <c r="T22" s="54"/>
      <c r="U22" s="41"/>
      <c r="V22" s="41"/>
      <c r="W22" s="54"/>
      <c r="X22" s="54"/>
      <c r="Y22" s="54"/>
      <c r="Z22" s="54"/>
      <c r="AA22" s="54"/>
      <c r="AB22" s="54"/>
      <c r="AC22" s="54"/>
      <c r="AD22" s="55"/>
      <c r="AE22" s="41"/>
    </row>
    <row r="23" spans="1:31" ht="48.75" customHeight="1" x14ac:dyDescent="0.25">
      <c r="A23" s="122">
        <v>16</v>
      </c>
      <c r="B23" s="123" t="s">
        <v>24</v>
      </c>
      <c r="C23" s="56" t="s">
        <v>115</v>
      </c>
      <c r="D23" s="124" t="s">
        <v>116</v>
      </c>
      <c r="E23" s="89" t="s">
        <v>63</v>
      </c>
      <c r="F23" s="63">
        <v>20892.266</v>
      </c>
      <c r="G23" s="67">
        <v>20892.266</v>
      </c>
      <c r="H23" s="137"/>
      <c r="I23" s="138"/>
      <c r="J23" s="128"/>
      <c r="K23" s="129"/>
      <c r="L23" s="133"/>
      <c r="M23" s="134">
        <v>20892.266</v>
      </c>
      <c r="N23" s="41"/>
      <c r="O23" s="46"/>
      <c r="P23" s="53"/>
      <c r="Q23" s="53"/>
      <c r="R23" s="41"/>
      <c r="S23" s="41"/>
      <c r="T23" s="54"/>
      <c r="U23" s="41"/>
      <c r="V23" s="41"/>
      <c r="W23" s="54"/>
      <c r="X23" s="54"/>
      <c r="Y23" s="54"/>
      <c r="Z23" s="54"/>
      <c r="AA23" s="54"/>
      <c r="AB23" s="54"/>
      <c r="AC23" s="54"/>
      <c r="AD23" s="55"/>
      <c r="AE23" s="41"/>
    </row>
    <row r="24" spans="1:31" ht="54.75" customHeight="1" x14ac:dyDescent="0.25">
      <c r="A24" s="122">
        <v>17</v>
      </c>
      <c r="B24" s="123" t="s">
        <v>55</v>
      </c>
      <c r="C24" s="56" t="s">
        <v>56</v>
      </c>
      <c r="D24" s="124" t="s">
        <v>68</v>
      </c>
      <c r="E24" s="89" t="s">
        <v>64</v>
      </c>
      <c r="F24" s="63">
        <v>43000</v>
      </c>
      <c r="G24" s="67">
        <v>43000</v>
      </c>
      <c r="H24" s="137"/>
      <c r="I24" s="138"/>
      <c r="J24" s="128"/>
      <c r="K24" s="129"/>
      <c r="L24" s="133">
        <v>43000</v>
      </c>
      <c r="M24" s="134"/>
      <c r="N24" s="41"/>
      <c r="O24" s="46"/>
      <c r="P24" s="53"/>
      <c r="Q24" s="53"/>
      <c r="R24" s="41"/>
      <c r="S24" s="41"/>
      <c r="T24" s="54"/>
      <c r="U24" s="41"/>
      <c r="V24" s="41"/>
      <c r="W24" s="54"/>
      <c r="X24" s="54"/>
      <c r="Y24" s="54"/>
      <c r="Z24" s="54"/>
      <c r="AA24" s="54"/>
      <c r="AB24" s="54"/>
      <c r="AC24" s="54"/>
      <c r="AD24" s="55"/>
      <c r="AE24" s="41"/>
    </row>
    <row r="25" spans="1:31" ht="66" customHeight="1" x14ac:dyDescent="0.25">
      <c r="A25" s="122">
        <v>18</v>
      </c>
      <c r="B25" s="123" t="s">
        <v>24</v>
      </c>
      <c r="C25" s="56" t="s">
        <v>23</v>
      </c>
      <c r="D25" s="124" t="s">
        <v>67</v>
      </c>
      <c r="E25" s="89" t="s">
        <v>69</v>
      </c>
      <c r="F25" s="63">
        <v>1013500</v>
      </c>
      <c r="G25" s="67">
        <v>1013500</v>
      </c>
      <c r="H25" s="137"/>
      <c r="I25" s="138"/>
      <c r="J25" s="128">
        <v>1013500</v>
      </c>
      <c r="K25" s="129"/>
      <c r="L25" s="133"/>
      <c r="M25" s="134"/>
      <c r="N25" s="41"/>
      <c r="O25" s="46"/>
      <c r="P25" s="53"/>
      <c r="Q25" s="53"/>
      <c r="R25" s="41"/>
      <c r="S25" s="41"/>
      <c r="T25" s="54"/>
      <c r="U25" s="41"/>
      <c r="V25" s="41"/>
      <c r="W25" s="54"/>
      <c r="X25" s="54"/>
      <c r="Y25" s="54"/>
      <c r="Z25" s="54"/>
      <c r="AA25" s="54"/>
      <c r="AB25" s="54"/>
      <c r="AC25" s="54"/>
      <c r="AD25" s="55"/>
      <c r="AE25" s="41"/>
    </row>
    <row r="26" spans="1:31" ht="75.75" customHeight="1" x14ac:dyDescent="0.25">
      <c r="A26" s="122">
        <v>19</v>
      </c>
      <c r="B26" s="123" t="s">
        <v>24</v>
      </c>
      <c r="C26" s="56" t="s">
        <v>23</v>
      </c>
      <c r="D26" s="124" t="s">
        <v>70</v>
      </c>
      <c r="E26" s="89" t="s">
        <v>71</v>
      </c>
      <c r="F26" s="63">
        <v>298073.06199999998</v>
      </c>
      <c r="G26" s="67">
        <v>298073.06199999998</v>
      </c>
      <c r="H26" s="137"/>
      <c r="I26" s="138"/>
      <c r="J26" s="128">
        <v>298073.06199999998</v>
      </c>
      <c r="K26" s="129"/>
      <c r="L26" s="133"/>
      <c r="M26" s="134"/>
      <c r="N26" s="41"/>
      <c r="O26" s="46"/>
      <c r="P26" s="53"/>
      <c r="Q26" s="53"/>
      <c r="R26" s="41"/>
      <c r="S26" s="41"/>
      <c r="T26" s="54"/>
      <c r="U26" s="41"/>
      <c r="V26" s="41"/>
      <c r="W26" s="54"/>
      <c r="X26" s="54"/>
      <c r="Y26" s="54"/>
      <c r="Z26" s="54"/>
      <c r="AA26" s="54"/>
      <c r="AB26" s="54"/>
      <c r="AC26" s="54"/>
      <c r="AD26" s="55"/>
      <c r="AE26" s="41"/>
    </row>
    <row r="27" spans="1:31" ht="57.75" customHeight="1" x14ac:dyDescent="0.25">
      <c r="A27" s="122">
        <v>20</v>
      </c>
      <c r="B27" s="123" t="s">
        <v>75</v>
      </c>
      <c r="C27" s="56" t="s">
        <v>74</v>
      </c>
      <c r="D27" s="124" t="s">
        <v>72</v>
      </c>
      <c r="E27" s="89" t="s">
        <v>73</v>
      </c>
      <c r="F27" s="63">
        <v>6594</v>
      </c>
      <c r="G27" s="67"/>
      <c r="H27" s="137"/>
      <c r="I27" s="138"/>
      <c r="J27" s="128"/>
      <c r="K27" s="129"/>
      <c r="L27" s="133"/>
      <c r="M27" s="134"/>
      <c r="N27" s="41"/>
      <c r="O27" s="46"/>
      <c r="P27" s="53"/>
      <c r="Q27" s="53"/>
      <c r="R27" s="41"/>
      <c r="S27" s="41"/>
      <c r="T27" s="54"/>
      <c r="U27" s="41"/>
      <c r="V27" s="41"/>
      <c r="W27" s="54"/>
      <c r="X27" s="54"/>
      <c r="Y27" s="54"/>
      <c r="Z27" s="54"/>
      <c r="AA27" s="54"/>
      <c r="AB27" s="54"/>
      <c r="AC27" s="54"/>
      <c r="AD27" s="55"/>
      <c r="AE27" s="41"/>
    </row>
    <row r="28" spans="1:31" ht="63.75" customHeight="1" x14ac:dyDescent="0.25">
      <c r="A28" s="122">
        <v>21</v>
      </c>
      <c r="B28" s="123" t="s">
        <v>24</v>
      </c>
      <c r="C28" s="56" t="s">
        <v>23</v>
      </c>
      <c r="D28" s="124" t="s">
        <v>72</v>
      </c>
      <c r="E28" s="89" t="s">
        <v>73</v>
      </c>
      <c r="F28" s="63">
        <v>15281.037</v>
      </c>
      <c r="G28" s="67">
        <v>15281.037</v>
      </c>
      <c r="H28" s="137">
        <v>9259.7749999999996</v>
      </c>
      <c r="I28" s="138">
        <v>1546.3820000000001</v>
      </c>
      <c r="J28" s="128"/>
      <c r="K28" s="129"/>
      <c r="L28" s="133">
        <v>4474.88</v>
      </c>
      <c r="M28" s="134"/>
      <c r="N28" s="41"/>
      <c r="O28" s="46"/>
      <c r="P28" s="53"/>
      <c r="Q28" s="53"/>
      <c r="R28" s="41"/>
      <c r="S28" s="41"/>
      <c r="T28" s="54"/>
      <c r="U28" s="41"/>
      <c r="V28" s="41"/>
      <c r="W28" s="54"/>
      <c r="X28" s="54"/>
      <c r="Y28" s="54"/>
      <c r="Z28" s="54"/>
      <c r="AA28" s="54"/>
      <c r="AB28" s="54"/>
      <c r="AC28" s="54"/>
      <c r="AD28" s="55"/>
      <c r="AE28" s="41"/>
    </row>
    <row r="29" spans="1:31" ht="57.75" customHeight="1" x14ac:dyDescent="0.25">
      <c r="A29" s="122">
        <v>22</v>
      </c>
      <c r="B29" s="123" t="s">
        <v>76</v>
      </c>
      <c r="C29" s="56" t="s">
        <v>52</v>
      </c>
      <c r="D29" s="124" t="s">
        <v>72</v>
      </c>
      <c r="E29" s="89" t="s">
        <v>73</v>
      </c>
      <c r="F29" s="63">
        <v>1650</v>
      </c>
      <c r="G29" s="67"/>
      <c r="H29" s="137"/>
      <c r="I29" s="138"/>
      <c r="J29" s="128"/>
      <c r="K29" s="129"/>
      <c r="L29" s="133"/>
      <c r="M29" s="134"/>
      <c r="N29" s="41"/>
      <c r="O29" s="46"/>
      <c r="P29" s="53"/>
      <c r="Q29" s="53"/>
      <c r="R29" s="41"/>
      <c r="S29" s="41"/>
      <c r="T29" s="54"/>
      <c r="U29" s="41"/>
      <c r="V29" s="41"/>
      <c r="W29" s="54"/>
      <c r="X29" s="54"/>
      <c r="Y29" s="54"/>
      <c r="Z29" s="54"/>
      <c r="AA29" s="54"/>
      <c r="AB29" s="54"/>
      <c r="AC29" s="54"/>
      <c r="AD29" s="55"/>
      <c r="AE29" s="41"/>
    </row>
    <row r="30" spans="1:31" ht="105.75" customHeight="1" x14ac:dyDescent="0.3">
      <c r="A30" s="122">
        <v>23</v>
      </c>
      <c r="B30" s="123" t="s">
        <v>24</v>
      </c>
      <c r="C30" s="56" t="s">
        <v>23</v>
      </c>
      <c r="D30" s="141" t="s">
        <v>81</v>
      </c>
      <c r="E30" s="142" t="s">
        <v>82</v>
      </c>
      <c r="F30" s="63">
        <v>629695.68500000006</v>
      </c>
      <c r="G30" s="67">
        <v>629695.68500000006</v>
      </c>
      <c r="H30" s="143"/>
      <c r="I30" s="144"/>
      <c r="J30" s="173">
        <v>629695.68500000006</v>
      </c>
      <c r="K30" s="145"/>
      <c r="L30" s="134"/>
      <c r="M30" s="134"/>
      <c r="N30" s="41"/>
      <c r="O30" s="46"/>
      <c r="P30" s="53"/>
      <c r="Q30" s="53"/>
      <c r="R30" s="41"/>
      <c r="S30" s="41"/>
      <c r="T30" s="54"/>
      <c r="U30" s="41"/>
      <c r="V30" s="41"/>
      <c r="W30" s="54"/>
      <c r="X30" s="54"/>
      <c r="Y30" s="54"/>
      <c r="Z30" s="54"/>
      <c r="AA30" s="54"/>
      <c r="AB30" s="54"/>
      <c r="AC30" s="54"/>
      <c r="AD30" s="55"/>
      <c r="AE30" s="41"/>
    </row>
    <row r="31" spans="1:31" ht="54.75" customHeight="1" x14ac:dyDescent="0.25">
      <c r="A31" s="122">
        <v>24</v>
      </c>
      <c r="B31" s="123" t="s">
        <v>75</v>
      </c>
      <c r="C31" s="56" t="s">
        <v>74</v>
      </c>
      <c r="D31" s="124" t="s">
        <v>83</v>
      </c>
      <c r="E31" s="89" t="s">
        <v>84</v>
      </c>
      <c r="F31" s="63">
        <v>5000</v>
      </c>
      <c r="G31" s="67">
        <v>5000</v>
      </c>
      <c r="H31" s="137"/>
      <c r="I31" s="138"/>
      <c r="J31" s="146"/>
      <c r="K31" s="145"/>
      <c r="L31" s="134">
        <v>5000</v>
      </c>
      <c r="M31" s="134"/>
      <c r="N31" s="41"/>
      <c r="O31" s="46"/>
      <c r="P31" s="53"/>
      <c r="Q31" s="53"/>
      <c r="R31" s="41"/>
      <c r="S31" s="41"/>
      <c r="T31" s="54"/>
      <c r="U31" s="41"/>
      <c r="V31" s="41"/>
      <c r="W31" s="54"/>
      <c r="X31" s="54"/>
      <c r="Y31" s="54"/>
      <c r="Z31" s="54"/>
      <c r="AA31" s="54"/>
      <c r="AB31" s="54"/>
      <c r="AC31" s="54"/>
      <c r="AD31" s="55"/>
      <c r="AE31" s="41"/>
    </row>
    <row r="32" spans="1:31" ht="58.5" customHeight="1" x14ac:dyDescent="0.25">
      <c r="A32" s="122">
        <v>25</v>
      </c>
      <c r="B32" s="123" t="s">
        <v>15</v>
      </c>
      <c r="C32" s="56" t="s">
        <v>29</v>
      </c>
      <c r="D32" s="124" t="s">
        <v>86</v>
      </c>
      <c r="E32" s="89" t="s">
        <v>85</v>
      </c>
      <c r="F32" s="63">
        <v>800000</v>
      </c>
      <c r="G32" s="67">
        <v>800000</v>
      </c>
      <c r="H32" s="137"/>
      <c r="I32" s="138"/>
      <c r="J32" s="146"/>
      <c r="K32" s="145"/>
      <c r="L32" s="134">
        <v>800000</v>
      </c>
      <c r="M32" s="134"/>
      <c r="N32" s="41"/>
      <c r="O32" s="46"/>
      <c r="P32" s="53"/>
      <c r="Q32" s="53"/>
      <c r="R32" s="41"/>
      <c r="S32" s="41"/>
      <c r="T32" s="54"/>
      <c r="U32" s="41"/>
      <c r="V32" s="41"/>
      <c r="W32" s="54"/>
      <c r="X32" s="54"/>
      <c r="Y32" s="54"/>
      <c r="Z32" s="54"/>
      <c r="AA32" s="54"/>
      <c r="AB32" s="54"/>
      <c r="AC32" s="54"/>
      <c r="AD32" s="55"/>
      <c r="AE32" s="41"/>
    </row>
    <row r="33" spans="1:31" ht="54.75" customHeight="1" x14ac:dyDescent="0.25">
      <c r="A33" s="122">
        <v>26</v>
      </c>
      <c r="B33" s="123" t="s">
        <v>89</v>
      </c>
      <c r="C33" s="56" t="s">
        <v>90</v>
      </c>
      <c r="D33" s="124" t="s">
        <v>87</v>
      </c>
      <c r="E33" s="89" t="s">
        <v>88</v>
      </c>
      <c r="F33" s="63">
        <v>652000</v>
      </c>
      <c r="G33" s="67">
        <v>652000</v>
      </c>
      <c r="H33" s="137"/>
      <c r="I33" s="138"/>
      <c r="J33" s="146"/>
      <c r="K33" s="145"/>
      <c r="L33" s="134">
        <v>652000</v>
      </c>
      <c r="M33" s="134"/>
      <c r="N33" s="41"/>
      <c r="O33" s="46"/>
      <c r="P33" s="53"/>
      <c r="Q33" s="53"/>
      <c r="R33" s="41"/>
      <c r="S33" s="41"/>
      <c r="T33" s="54"/>
      <c r="U33" s="41"/>
      <c r="V33" s="41"/>
      <c r="W33" s="54"/>
      <c r="X33" s="54"/>
      <c r="Y33" s="54"/>
      <c r="Z33" s="54"/>
      <c r="AA33" s="54"/>
      <c r="AB33" s="54"/>
      <c r="AC33" s="54"/>
      <c r="AD33" s="55"/>
      <c r="AE33" s="41"/>
    </row>
    <row r="34" spans="1:31" ht="79.5" customHeight="1" x14ac:dyDescent="0.25">
      <c r="A34" s="122">
        <v>27</v>
      </c>
      <c r="B34" s="141" t="s">
        <v>96</v>
      </c>
      <c r="C34" s="141">
        <v>13</v>
      </c>
      <c r="D34" s="124" t="s">
        <v>94</v>
      </c>
      <c r="E34" s="89" t="s">
        <v>95</v>
      </c>
      <c r="F34" s="63">
        <v>413658</v>
      </c>
      <c r="G34" s="67">
        <v>413658</v>
      </c>
      <c r="H34" s="137"/>
      <c r="I34" s="138"/>
      <c r="J34" s="146"/>
      <c r="K34" s="145"/>
      <c r="L34" s="134">
        <v>413658</v>
      </c>
      <c r="M34" s="134"/>
      <c r="N34" s="41"/>
      <c r="O34" s="46"/>
      <c r="P34" s="53"/>
      <c r="Q34" s="53"/>
      <c r="R34" s="41"/>
      <c r="S34" s="41"/>
      <c r="T34" s="54"/>
      <c r="U34" s="41"/>
      <c r="V34" s="41"/>
      <c r="W34" s="54"/>
      <c r="X34" s="54"/>
      <c r="Y34" s="54"/>
      <c r="Z34" s="54"/>
      <c r="AA34" s="54"/>
      <c r="AB34" s="54"/>
      <c r="AC34" s="54"/>
      <c r="AD34" s="55"/>
      <c r="AE34" s="41"/>
    </row>
    <row r="35" spans="1:31" ht="66" customHeight="1" x14ac:dyDescent="0.25">
      <c r="A35" s="122">
        <v>28</v>
      </c>
      <c r="B35" s="123" t="s">
        <v>91</v>
      </c>
      <c r="C35" s="56" t="s">
        <v>52</v>
      </c>
      <c r="D35" s="124" t="s">
        <v>97</v>
      </c>
      <c r="E35" s="89" t="s">
        <v>98</v>
      </c>
      <c r="F35" s="63">
        <v>40000</v>
      </c>
      <c r="G35" s="67">
        <v>40000</v>
      </c>
      <c r="H35" s="137"/>
      <c r="I35" s="138"/>
      <c r="J35" s="146"/>
      <c r="K35" s="145"/>
      <c r="L35" s="134">
        <v>40000</v>
      </c>
      <c r="M35" s="134"/>
      <c r="N35" s="41"/>
      <c r="O35" s="46"/>
      <c r="P35" s="53"/>
      <c r="Q35" s="53"/>
      <c r="R35" s="41"/>
      <c r="S35" s="41"/>
      <c r="T35" s="54"/>
      <c r="U35" s="41"/>
      <c r="V35" s="41"/>
      <c r="W35" s="54"/>
      <c r="X35" s="54"/>
      <c r="Y35" s="54"/>
      <c r="Z35" s="54"/>
      <c r="AA35" s="54"/>
      <c r="AB35" s="54"/>
      <c r="AC35" s="54"/>
      <c r="AD35" s="55"/>
      <c r="AE35" s="41"/>
    </row>
    <row r="36" spans="1:31" ht="45" customHeight="1" x14ac:dyDescent="0.25">
      <c r="A36" s="122">
        <v>29</v>
      </c>
      <c r="B36" s="123" t="s">
        <v>99</v>
      </c>
      <c r="C36" s="56" t="s">
        <v>74</v>
      </c>
      <c r="D36" s="124" t="s">
        <v>100</v>
      </c>
      <c r="E36" s="89" t="s">
        <v>101</v>
      </c>
      <c r="F36" s="63">
        <v>80000</v>
      </c>
      <c r="G36" s="67">
        <v>80000</v>
      </c>
      <c r="H36" s="137">
        <v>80000</v>
      </c>
      <c r="I36" s="138"/>
      <c r="J36" s="146"/>
      <c r="K36" s="145"/>
      <c r="L36" s="134"/>
      <c r="M36" s="134"/>
      <c r="N36" s="41"/>
      <c r="O36" s="46"/>
      <c r="P36" s="65"/>
      <c r="Q36" s="53"/>
      <c r="R36" s="41"/>
      <c r="S36" s="41"/>
      <c r="T36" s="54"/>
      <c r="U36" s="41"/>
      <c r="V36" s="41"/>
      <c r="W36" s="54"/>
      <c r="X36" s="54"/>
      <c r="Y36" s="54"/>
      <c r="Z36" s="54"/>
      <c r="AA36" s="54"/>
      <c r="AB36" s="54"/>
      <c r="AC36" s="54"/>
      <c r="AD36" s="55"/>
      <c r="AE36" s="41"/>
    </row>
    <row r="37" spans="1:31" ht="44.25" customHeight="1" thickBot="1" x14ac:dyDescent="0.3">
      <c r="A37" s="147">
        <v>30</v>
      </c>
      <c r="B37" s="148" t="s">
        <v>102</v>
      </c>
      <c r="C37" s="91" t="s">
        <v>93</v>
      </c>
      <c r="D37" s="149" t="s">
        <v>103</v>
      </c>
      <c r="E37" s="92" t="s">
        <v>101</v>
      </c>
      <c r="F37" s="96">
        <v>209000</v>
      </c>
      <c r="G37" s="97">
        <v>209000</v>
      </c>
      <c r="H37" s="150">
        <v>209000</v>
      </c>
      <c r="I37" s="151"/>
      <c r="J37" s="152"/>
      <c r="K37" s="153"/>
      <c r="L37" s="154"/>
      <c r="M37" s="155"/>
      <c r="N37" s="41"/>
      <c r="O37" s="46"/>
      <c r="P37" s="65"/>
      <c r="Q37" s="53"/>
      <c r="R37" s="41"/>
      <c r="S37" s="41"/>
      <c r="T37" s="54"/>
      <c r="U37" s="41"/>
      <c r="V37" s="41"/>
      <c r="W37" s="54"/>
      <c r="X37" s="54"/>
      <c r="Y37" s="54"/>
      <c r="Z37" s="54"/>
      <c r="AA37" s="54"/>
      <c r="AB37" s="54"/>
      <c r="AC37" s="54"/>
      <c r="AD37" s="55"/>
      <c r="AE37" s="41"/>
    </row>
    <row r="38" spans="1:31" ht="30.75" customHeight="1" thickBot="1" x14ac:dyDescent="0.3">
      <c r="A38" s="224"/>
      <c r="B38" s="225"/>
      <c r="C38" s="225"/>
      <c r="D38" s="226"/>
      <c r="E38" s="156" t="s">
        <v>2</v>
      </c>
      <c r="F38" s="157">
        <f>SUM(F8:F37)</f>
        <v>7745358.4360000007</v>
      </c>
      <c r="G38" s="158">
        <f>SUM(G8:G37)</f>
        <v>7732931.4360000007</v>
      </c>
      <c r="H38" s="159">
        <f>SUM(H8:H37)</f>
        <v>298259.77500000002</v>
      </c>
      <c r="I38" s="160">
        <f>SUM(I8:I37)</f>
        <v>1546.3820000000001</v>
      </c>
      <c r="J38" s="161">
        <f>SUM(J8:J33)</f>
        <v>3472773.3450000002</v>
      </c>
      <c r="K38" s="162">
        <f>SUM(K8:K33)</f>
        <v>596305.69999999995</v>
      </c>
      <c r="L38" s="163">
        <f>SUM(L8:L37)</f>
        <v>2626295.88</v>
      </c>
      <c r="M38" s="164">
        <f>SUM(M8:M33)</f>
        <v>737750.35399999993</v>
      </c>
      <c r="N38" s="57"/>
      <c r="O38" s="59"/>
      <c r="P38" s="58"/>
      <c r="Q38" s="58"/>
    </row>
    <row r="39" spans="1:31" ht="30.75" customHeight="1" thickBot="1" x14ac:dyDescent="0.3">
      <c r="A39" s="165"/>
      <c r="B39" s="166"/>
      <c r="C39" s="166"/>
      <c r="D39" s="166"/>
      <c r="E39" s="167" t="s">
        <v>110</v>
      </c>
      <c r="F39" s="168">
        <f>F4-F38</f>
        <v>254641.56399999931</v>
      </c>
      <c r="G39" s="168">
        <f>F4-G38</f>
        <v>267068.56399999931</v>
      </c>
      <c r="H39" s="169"/>
      <c r="I39" s="169"/>
      <c r="J39" s="170"/>
      <c r="K39" s="171"/>
      <c r="L39" s="171"/>
      <c r="M39" s="172"/>
      <c r="N39" s="57"/>
      <c r="O39" s="59"/>
      <c r="P39" s="59"/>
      <c r="Q39" s="58"/>
    </row>
    <row r="40" spans="1:31" ht="30.75" customHeight="1" x14ac:dyDescent="0.25">
      <c r="E40" s="60"/>
      <c r="F40" s="103"/>
      <c r="G40" s="108"/>
      <c r="H40" s="108"/>
      <c r="I40" s="60"/>
      <c r="J40" s="32"/>
      <c r="K40" s="32"/>
      <c r="L40" s="32"/>
      <c r="M40" s="32"/>
      <c r="N40" s="41"/>
      <c r="O40" s="54"/>
    </row>
    <row r="41" spans="1:31" ht="33.75" customHeight="1" x14ac:dyDescent="0.25">
      <c r="A41" s="4"/>
      <c r="B41" s="5"/>
      <c r="C41" s="6"/>
      <c r="D41" s="203" t="s">
        <v>109</v>
      </c>
      <c r="E41" s="203"/>
      <c r="F41" s="203"/>
      <c r="G41" s="203"/>
      <c r="H41" s="203"/>
      <c r="I41" s="15"/>
      <c r="J41" s="15"/>
      <c r="K41" s="64"/>
      <c r="L41" s="104"/>
      <c r="M41" s="62"/>
      <c r="N41" s="41"/>
      <c r="O41" s="41"/>
    </row>
    <row r="42" spans="1:31" ht="26.25" customHeight="1" thickBot="1" x14ac:dyDescent="0.3">
      <c r="A42" s="3"/>
      <c r="B42" s="7"/>
      <c r="C42" s="7"/>
      <c r="D42" s="3"/>
      <c r="E42" s="13"/>
      <c r="F42" s="14"/>
      <c r="G42" s="15"/>
      <c r="H42" s="15"/>
      <c r="I42" s="15"/>
      <c r="J42" s="15"/>
      <c r="K42" s="66"/>
      <c r="L42" s="105"/>
      <c r="M42" s="66"/>
      <c r="N42" s="41"/>
      <c r="O42" s="41"/>
    </row>
    <row r="43" spans="1:31" ht="22.5" customHeight="1" x14ac:dyDescent="0.25">
      <c r="A43" s="205" t="s">
        <v>0</v>
      </c>
      <c r="B43" s="208" t="s">
        <v>12</v>
      </c>
      <c r="C43" s="211" t="s">
        <v>13</v>
      </c>
      <c r="D43" s="214" t="s">
        <v>14</v>
      </c>
      <c r="E43" s="217" t="s">
        <v>1</v>
      </c>
      <c r="F43" s="82" t="s">
        <v>20</v>
      </c>
      <c r="G43" s="220" t="s">
        <v>19</v>
      </c>
      <c r="H43" s="220"/>
      <c r="I43" s="220"/>
      <c r="J43" s="221"/>
      <c r="K43" s="66"/>
      <c r="L43" s="66"/>
      <c r="M43" s="66"/>
      <c r="N43" s="41"/>
      <c r="O43" s="41"/>
    </row>
    <row r="44" spans="1:31" ht="22.5" customHeight="1" x14ac:dyDescent="0.25">
      <c r="A44" s="206"/>
      <c r="B44" s="209"/>
      <c r="C44" s="212"/>
      <c r="D44" s="215"/>
      <c r="E44" s="218"/>
      <c r="F44" s="102">
        <v>1000000</v>
      </c>
      <c r="G44" s="222"/>
      <c r="H44" s="222"/>
      <c r="I44" s="222"/>
      <c r="J44" s="223"/>
      <c r="K44" s="39"/>
      <c r="L44" s="39"/>
      <c r="M44" s="39"/>
      <c r="N44" s="68"/>
      <c r="O44" s="68"/>
      <c r="P44" s="58"/>
      <c r="Q44" s="58"/>
    </row>
    <row r="45" spans="1:31" ht="22.5" customHeight="1" thickBot="1" x14ac:dyDescent="0.3">
      <c r="A45" s="207"/>
      <c r="B45" s="210"/>
      <c r="C45" s="213"/>
      <c r="D45" s="216"/>
      <c r="E45" s="219"/>
      <c r="F45" s="98"/>
      <c r="G45" s="99">
        <v>600</v>
      </c>
      <c r="H45" s="100">
        <v>601</v>
      </c>
      <c r="I45" s="100">
        <v>602</v>
      </c>
      <c r="J45" s="101">
        <v>231</v>
      </c>
      <c r="K45" s="66"/>
      <c r="L45" s="39"/>
      <c r="M45" s="39"/>
      <c r="N45" s="41"/>
      <c r="O45" s="41"/>
    </row>
    <row r="46" spans="1:31" ht="30.75" customHeight="1" x14ac:dyDescent="0.25">
      <c r="A46" s="17">
        <v>1</v>
      </c>
      <c r="B46" s="9" t="s">
        <v>32</v>
      </c>
      <c r="C46" s="9">
        <v>73</v>
      </c>
      <c r="D46" s="8" t="s">
        <v>33</v>
      </c>
      <c r="E46" s="61" t="s">
        <v>65</v>
      </c>
      <c r="F46" s="25">
        <v>1000000</v>
      </c>
      <c r="G46" s="30">
        <v>289000</v>
      </c>
      <c r="H46" s="31">
        <v>11000</v>
      </c>
      <c r="I46" s="31">
        <v>700000</v>
      </c>
      <c r="J46" s="21"/>
      <c r="K46" s="39"/>
      <c r="L46" s="39"/>
      <c r="M46" s="39"/>
      <c r="N46" s="41"/>
      <c r="O46" s="41"/>
    </row>
    <row r="47" spans="1:31" ht="29.25" customHeight="1" x14ac:dyDescent="0.25">
      <c r="A47" s="17">
        <v>2</v>
      </c>
      <c r="B47" s="9" t="s">
        <v>32</v>
      </c>
      <c r="C47" s="9">
        <v>73</v>
      </c>
      <c r="D47" s="8" t="s">
        <v>38</v>
      </c>
      <c r="E47" s="22" t="s">
        <v>39</v>
      </c>
      <c r="F47" s="24"/>
      <c r="G47" s="23"/>
      <c r="H47" s="19"/>
      <c r="I47" s="19">
        <v>-69000</v>
      </c>
      <c r="J47" s="20">
        <v>69000</v>
      </c>
      <c r="K47" s="39"/>
      <c r="L47" s="39"/>
      <c r="M47" s="39"/>
      <c r="N47" s="41"/>
      <c r="O47" s="41"/>
    </row>
    <row r="48" spans="1:31" ht="18.75" customHeight="1" thickBot="1" x14ac:dyDescent="0.3">
      <c r="A48" s="18"/>
      <c r="B48" s="10"/>
      <c r="C48" s="11"/>
      <c r="D48" s="12"/>
      <c r="E48" s="26"/>
      <c r="F48" s="27"/>
      <c r="G48" s="28"/>
      <c r="H48" s="16"/>
      <c r="I48" s="16"/>
      <c r="J48" s="29"/>
      <c r="K48" s="39"/>
      <c r="L48" s="39"/>
      <c r="M48" s="39"/>
      <c r="N48" s="41"/>
      <c r="O48" s="41"/>
    </row>
    <row r="49" spans="1:15" ht="17.25" customHeight="1" thickBot="1" x14ac:dyDescent="0.3">
      <c r="A49" s="200"/>
      <c r="B49" s="201"/>
      <c r="C49" s="201"/>
      <c r="D49" s="202"/>
      <c r="E49" s="73" t="s">
        <v>2</v>
      </c>
      <c r="F49" s="74">
        <f>SUM(F46:F48)</f>
        <v>1000000</v>
      </c>
      <c r="G49" s="84">
        <f>SUM(G46:G48)</f>
        <v>289000</v>
      </c>
      <c r="H49" s="84">
        <f>SUM(H46:H48)</f>
        <v>11000</v>
      </c>
      <c r="I49" s="84">
        <f>SUM(I46:I48)</f>
        <v>631000</v>
      </c>
      <c r="J49" s="85">
        <f>SUM(J46:J48)</f>
        <v>69000</v>
      </c>
      <c r="K49" s="66"/>
      <c r="L49" s="39"/>
      <c r="M49" s="39"/>
      <c r="N49" s="41"/>
      <c r="O49" s="41"/>
    </row>
    <row r="50" spans="1:15" ht="17.25" customHeight="1" x14ac:dyDescent="0.25">
      <c r="I50" s="41"/>
      <c r="J50" s="39"/>
      <c r="K50" s="39"/>
      <c r="L50" s="39"/>
      <c r="M50" s="39"/>
      <c r="N50" s="41"/>
      <c r="O50" s="41"/>
    </row>
    <row r="51" spans="1:15" x14ac:dyDescent="0.25">
      <c r="I51" s="41"/>
      <c r="J51" s="39"/>
      <c r="K51" s="49"/>
      <c r="L51" s="49"/>
      <c r="M51" s="49"/>
      <c r="N51" s="41"/>
      <c r="O51" s="41"/>
    </row>
    <row r="52" spans="1:15" x14ac:dyDescent="0.25">
      <c r="I52" s="41"/>
      <c r="J52" s="39"/>
      <c r="K52" s="39"/>
      <c r="L52" s="39"/>
      <c r="M52" s="39"/>
      <c r="N52" s="41"/>
      <c r="O52" s="41"/>
    </row>
    <row r="53" spans="1:15" x14ac:dyDescent="0.25">
      <c r="I53" s="41"/>
      <c r="J53" s="39"/>
      <c r="K53" s="39"/>
      <c r="L53" s="66"/>
      <c r="M53" s="39"/>
      <c r="N53" s="41"/>
      <c r="O53" s="41"/>
    </row>
    <row r="54" spans="1:15" x14ac:dyDescent="0.25">
      <c r="I54" s="41"/>
      <c r="J54" s="39"/>
      <c r="K54" s="66"/>
      <c r="L54" s="66"/>
      <c r="M54" s="66"/>
      <c r="N54" s="54"/>
      <c r="O54" s="41"/>
    </row>
    <row r="55" spans="1:15" x14ac:dyDescent="0.25">
      <c r="I55" s="41"/>
      <c r="J55" s="39"/>
      <c r="K55" s="66"/>
      <c r="L55" s="66"/>
      <c r="M55" s="66"/>
      <c r="N55" s="54"/>
      <c r="O55" s="41"/>
    </row>
    <row r="56" spans="1:15" x14ac:dyDescent="0.25">
      <c r="I56" s="41"/>
      <c r="J56" s="39"/>
      <c r="K56" s="66"/>
      <c r="L56" s="66"/>
      <c r="M56" s="66"/>
      <c r="N56" s="54"/>
      <c r="O56" s="41"/>
    </row>
    <row r="57" spans="1:15" x14ac:dyDescent="0.25">
      <c r="I57" s="15"/>
      <c r="K57" s="83"/>
      <c r="L57" s="83"/>
      <c r="N57" s="54"/>
      <c r="O57" s="41"/>
    </row>
    <row r="58" spans="1:15" ht="17.399999999999999" x14ac:dyDescent="0.25">
      <c r="I58" s="106"/>
      <c r="J58" s="107"/>
      <c r="K58" s="107"/>
      <c r="L58" s="107"/>
      <c r="M58" s="107"/>
      <c r="N58" s="54"/>
      <c r="O58" s="41"/>
    </row>
    <row r="59" spans="1:15" x14ac:dyDescent="0.25">
      <c r="I59" s="41"/>
      <c r="J59" s="39"/>
      <c r="K59" s="66"/>
      <c r="L59" s="66"/>
      <c r="M59" s="66"/>
      <c r="N59" s="54"/>
      <c r="O59" s="41"/>
    </row>
    <row r="60" spans="1:15" x14ac:dyDescent="0.25">
      <c r="I60" s="41"/>
      <c r="J60" s="39"/>
      <c r="K60" s="66"/>
      <c r="L60" s="66"/>
      <c r="M60" s="66"/>
      <c r="N60" s="54"/>
      <c r="O60" s="41"/>
    </row>
    <row r="61" spans="1:15" x14ac:dyDescent="0.25">
      <c r="I61" s="41"/>
      <c r="J61" s="39"/>
      <c r="K61" s="66"/>
      <c r="L61" s="66"/>
      <c r="M61" s="66"/>
      <c r="N61" s="54"/>
      <c r="O61" s="41"/>
    </row>
    <row r="62" spans="1:15" x14ac:dyDescent="0.25">
      <c r="I62" s="41"/>
      <c r="J62" s="39"/>
      <c r="K62" s="66"/>
      <c r="L62" s="66"/>
      <c r="M62" s="66"/>
      <c r="N62" s="54"/>
      <c r="O62" s="41"/>
    </row>
    <row r="63" spans="1:15" x14ac:dyDescent="0.25">
      <c r="I63" s="41"/>
      <c r="J63" s="39"/>
      <c r="K63" s="66"/>
      <c r="L63" s="66"/>
      <c r="M63" s="66"/>
      <c r="N63" s="54"/>
      <c r="O63" s="41"/>
    </row>
    <row r="64" spans="1:15" x14ac:dyDescent="0.25">
      <c r="I64" s="41"/>
      <c r="J64" s="39"/>
      <c r="K64" s="66"/>
      <c r="L64" s="66"/>
      <c r="M64" s="66"/>
      <c r="N64" s="54"/>
      <c r="O64" s="41"/>
    </row>
    <row r="65" spans="9:15" x14ac:dyDescent="0.25">
      <c r="I65" s="41"/>
      <c r="J65" s="39"/>
      <c r="K65" s="66"/>
      <c r="L65" s="66"/>
      <c r="M65" s="66"/>
      <c r="N65" s="54"/>
      <c r="O65" s="41"/>
    </row>
    <row r="66" spans="9:15" x14ac:dyDescent="0.25">
      <c r="I66" s="41"/>
      <c r="J66" s="39"/>
      <c r="K66" s="66"/>
      <c r="L66" s="66"/>
      <c r="M66" s="66"/>
      <c r="N66" s="54"/>
      <c r="O66" s="41"/>
    </row>
    <row r="67" spans="9:15" x14ac:dyDescent="0.25">
      <c r="I67" s="41"/>
      <c r="J67" s="39"/>
      <c r="K67" s="66"/>
      <c r="L67" s="66"/>
      <c r="M67" s="66"/>
      <c r="N67" s="54"/>
      <c r="O67" s="41"/>
    </row>
    <row r="68" spans="9:15" x14ac:dyDescent="0.25">
      <c r="I68" s="41"/>
      <c r="J68" s="39"/>
      <c r="K68" s="66"/>
      <c r="L68" s="66"/>
      <c r="M68" s="66"/>
      <c r="N68" s="54"/>
      <c r="O68" s="41"/>
    </row>
    <row r="69" spans="9:15" x14ac:dyDescent="0.25">
      <c r="I69" s="41"/>
      <c r="J69" s="39"/>
      <c r="K69" s="66"/>
      <c r="L69" s="66"/>
      <c r="M69" s="66"/>
      <c r="N69" s="54"/>
      <c r="O69" s="41"/>
    </row>
    <row r="70" spans="9:15" x14ac:dyDescent="0.25">
      <c r="I70" s="41"/>
      <c r="J70" s="39"/>
      <c r="K70" s="39"/>
      <c r="L70" s="39"/>
      <c r="M70" s="39"/>
      <c r="N70" s="41"/>
      <c r="O70" s="41"/>
    </row>
    <row r="71" spans="9:15" x14ac:dyDescent="0.25">
      <c r="I71" s="41"/>
      <c r="J71" s="39"/>
      <c r="K71" s="66"/>
      <c r="L71" s="39"/>
      <c r="M71" s="39"/>
      <c r="N71" s="41"/>
      <c r="O71" s="41"/>
    </row>
    <row r="72" spans="9:15" x14ac:dyDescent="0.25">
      <c r="I72" s="41"/>
      <c r="J72" s="39"/>
      <c r="K72" s="39"/>
      <c r="L72" s="39"/>
      <c r="M72" s="39"/>
      <c r="N72" s="41"/>
      <c r="O72" s="41"/>
    </row>
    <row r="73" spans="9:15" x14ac:dyDescent="0.25">
      <c r="I73" s="41"/>
      <c r="J73" s="39"/>
      <c r="K73" s="39"/>
      <c r="L73" s="39"/>
      <c r="M73" s="39"/>
      <c r="N73" s="41"/>
      <c r="O73" s="41"/>
    </row>
    <row r="74" spans="9:15" x14ac:dyDescent="0.25">
      <c r="I74" s="41"/>
      <c r="J74" s="39"/>
      <c r="K74" s="39"/>
      <c r="L74" s="39"/>
      <c r="M74" s="39"/>
      <c r="N74" s="41"/>
      <c r="O74" s="41"/>
    </row>
    <row r="75" spans="9:15" x14ac:dyDescent="0.25">
      <c r="I75" s="41"/>
      <c r="J75" s="39"/>
      <c r="K75" s="39"/>
      <c r="L75" s="39"/>
      <c r="M75" s="39"/>
      <c r="N75" s="41"/>
      <c r="O75" s="41"/>
    </row>
    <row r="76" spans="9:15" x14ac:dyDescent="0.25">
      <c r="I76" s="41"/>
      <c r="J76" s="39"/>
      <c r="K76" s="39"/>
      <c r="L76" s="39"/>
      <c r="M76" s="39"/>
      <c r="N76" s="41"/>
      <c r="O76" s="41"/>
    </row>
  </sheetData>
  <mergeCells count="27">
    <mergeCell ref="G5:G7"/>
    <mergeCell ref="A49:D49"/>
    <mergeCell ref="D41:H41"/>
    <mergeCell ref="B2:K2"/>
    <mergeCell ref="A43:A45"/>
    <mergeCell ref="B43:B45"/>
    <mergeCell ref="C43:C45"/>
    <mergeCell ref="D43:D45"/>
    <mergeCell ref="E43:E45"/>
    <mergeCell ref="G43:J44"/>
    <mergeCell ref="A38:D38"/>
    <mergeCell ref="U6:AD7"/>
    <mergeCell ref="A5:A7"/>
    <mergeCell ref="B5:B7"/>
    <mergeCell ref="C5:C7"/>
    <mergeCell ref="D5:D7"/>
    <mergeCell ref="E5:E7"/>
    <mergeCell ref="J6:L6"/>
    <mergeCell ref="M6:M7"/>
    <mergeCell ref="H5:M5"/>
    <mergeCell ref="H6:H7"/>
    <mergeCell ref="I6:I7"/>
    <mergeCell ref="O6:O7"/>
    <mergeCell ref="P6:P7"/>
    <mergeCell ref="Q6:Q7"/>
    <mergeCell ref="R6:R7"/>
    <mergeCell ref="F5:F7"/>
  </mergeCells>
  <printOptions horizontalCentered="1" verticalCentered="1"/>
  <pageMargins left="0" right="0" top="0" bottom="0" header="0" footer="0"/>
  <pageSetup paperSize="9" scale="37" orientation="portrait" r:id="rId1"/>
  <headerFooter alignWithMargins="0"/>
  <rowBreaks count="1" manualBreakCount="1">
    <brk id="21" max="1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Z9" sqref="Z9"/>
    </sheetView>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 Fondi Rezerve me VKM  </vt:lpstr>
      <vt:lpstr>Sheet1</vt:lpstr>
      <vt:lpstr>' Fondi Rezerve me VKM  '!Print_Area</vt:lpstr>
      <vt:lpstr>' Fondi Rezerve me VKM  '!Print_Titles</vt:lpstr>
    </vt:vector>
  </TitlesOfParts>
  <Company>MoF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dc:creator>
  <cp:lastModifiedBy>Xhoana Agolli</cp:lastModifiedBy>
  <cp:lastPrinted>2022-05-26T13:53:58Z</cp:lastPrinted>
  <dcterms:created xsi:type="dcterms:W3CDTF">2008-01-25T09:35:37Z</dcterms:created>
  <dcterms:modified xsi:type="dcterms:W3CDTF">2022-05-26T13:54:03Z</dcterms:modified>
</cp:coreProperties>
</file>