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2770" windowHeight="9210"/>
  </bookViews>
  <sheets>
    <sheet name="Sipas institucioneve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14" i="2" l="1"/>
  <c r="N113" i="2"/>
  <c r="N112" i="2"/>
  <c r="N100" i="2"/>
  <c r="N115" i="2"/>
  <c r="N116" i="2"/>
  <c r="N117" i="2"/>
  <c r="N119" i="2"/>
  <c r="N90" i="2"/>
  <c r="N89" i="2"/>
  <c r="N88" i="2"/>
  <c r="N85" i="2"/>
  <c r="N84" i="2"/>
  <c r="N83" i="2"/>
  <c r="N82" i="2"/>
  <c r="N81" i="2"/>
  <c r="N79" i="2"/>
  <c r="N80" i="2"/>
  <c r="N78" i="2"/>
  <c r="N77" i="2"/>
  <c r="N76" i="2"/>
  <c r="N75" i="2"/>
  <c r="N74" i="2"/>
  <c r="N73" i="2"/>
  <c r="N72" i="2"/>
  <c r="N71" i="2"/>
  <c r="N70" i="2"/>
  <c r="N68" i="2"/>
  <c r="N67" i="2"/>
  <c r="N66" i="2"/>
  <c r="N64" i="2"/>
  <c r="N63" i="2"/>
  <c r="N62" i="2"/>
  <c r="N61" i="2"/>
  <c r="N60" i="2"/>
  <c r="N59" i="2"/>
  <c r="N58" i="2"/>
  <c r="N57" i="2"/>
  <c r="N56" i="2"/>
  <c r="N53" i="2"/>
  <c r="N51" i="2"/>
  <c r="N50" i="2"/>
  <c r="N49" i="2"/>
  <c r="N48" i="2"/>
  <c r="N47" i="2"/>
  <c r="N46" i="2"/>
  <c r="N43" i="2"/>
  <c r="N45" i="2"/>
  <c r="N44" i="2"/>
  <c r="N42" i="2"/>
  <c r="N41" i="2"/>
  <c r="N37" i="2"/>
  <c r="N40" i="2"/>
  <c r="N39" i="2"/>
  <c r="N38" i="2"/>
  <c r="N36" i="2"/>
  <c r="N31" i="2"/>
  <c r="N35" i="2"/>
  <c r="N33" i="2"/>
  <c r="N87" i="2"/>
  <c r="N17" i="2" l="1"/>
  <c r="N16" i="2"/>
  <c r="N14" i="2"/>
  <c r="N13" i="2"/>
  <c r="N12" i="2"/>
  <c r="N11" i="2"/>
  <c r="N9" i="2"/>
  <c r="N19" i="2"/>
  <c r="D27" i="2" l="1"/>
  <c r="E27" i="2"/>
  <c r="F27" i="2"/>
  <c r="G27" i="2"/>
  <c r="H27" i="2"/>
  <c r="I27" i="2"/>
  <c r="J27" i="2"/>
  <c r="K27" i="2"/>
  <c r="L27" i="2"/>
  <c r="M27" i="2"/>
  <c r="C27" i="2"/>
  <c r="N103" i="2" l="1"/>
  <c r="N102" i="2"/>
  <c r="I110" i="2" l="1"/>
  <c r="N111" i="2"/>
  <c r="M110" i="2"/>
  <c r="L110" i="2"/>
  <c r="K110" i="2"/>
  <c r="J110" i="2"/>
  <c r="H110" i="2"/>
  <c r="G110" i="2"/>
  <c r="F110" i="2"/>
  <c r="E110" i="2"/>
  <c r="D110" i="2"/>
  <c r="C110" i="2"/>
  <c r="N110" i="2" l="1"/>
  <c r="N5" i="2" l="1"/>
  <c r="N6" i="2"/>
  <c r="N7" i="2"/>
  <c r="N8" i="2"/>
  <c r="N10" i="2"/>
  <c r="N15" i="2"/>
  <c r="N18" i="2"/>
  <c r="N21" i="2"/>
  <c r="N4" i="2" l="1"/>
  <c r="I99" i="2"/>
  <c r="M99" i="2"/>
  <c r="L99" i="2"/>
  <c r="K99" i="2"/>
  <c r="J99" i="2"/>
  <c r="H99" i="2"/>
  <c r="G99" i="2"/>
  <c r="F99" i="2"/>
  <c r="E99" i="2"/>
  <c r="D99" i="2"/>
  <c r="C99" i="2"/>
  <c r="N99" i="2" l="1"/>
  <c r="N65" i="2" l="1"/>
  <c r="N69" i="2"/>
  <c r="N86" i="2"/>
  <c r="N92" i="2"/>
  <c r="N55" i="2"/>
  <c r="N54" i="2"/>
  <c r="N52" i="2"/>
  <c r="N34" i="2"/>
  <c r="N32" i="2"/>
  <c r="N30" i="2"/>
  <c r="N28" i="2"/>
  <c r="D4" i="2"/>
  <c r="E4" i="2"/>
  <c r="F4" i="2"/>
  <c r="G4" i="2"/>
  <c r="H4" i="2"/>
  <c r="J4" i="2"/>
  <c r="K4" i="2"/>
  <c r="L4" i="2"/>
  <c r="M4" i="2"/>
  <c r="C4" i="2"/>
  <c r="I4" i="2"/>
  <c r="N27" i="2" l="1"/>
</calcChain>
</file>

<file path=xl/sharedStrings.xml><?xml version="1.0" encoding="utf-8"?>
<sst xmlns="http://schemas.openxmlformats.org/spreadsheetml/2006/main" count="309" uniqueCount="221">
  <si>
    <t xml:space="preserve">Institucionet e Qeverisjes Qendrore </t>
  </si>
  <si>
    <t>Investime</t>
  </si>
  <si>
    <t>Rimbursim i TVSH</t>
  </si>
  <si>
    <t>Mallra</t>
  </si>
  <si>
    <t>Total</t>
  </si>
  <si>
    <t>Ministria e Infrastrukturës dhe Energjisë</t>
  </si>
  <si>
    <t>Ministria e Mbrojtjes</t>
  </si>
  <si>
    <t>Ministria e Brendshme</t>
  </si>
  <si>
    <t>Ministria e Shëndetesisë dhe Mbrojtjes Sociale</t>
  </si>
  <si>
    <t>Ministria e Financave dhe Ekonomisë</t>
  </si>
  <si>
    <t>Ministria e Turizmit dhe Mjedisit</t>
  </si>
  <si>
    <t>Ministria e Drejtësisë</t>
  </si>
  <si>
    <t>Ministria e Kulturës</t>
  </si>
  <si>
    <t>Ministria e Arsimit, Sportit dhe Rinisë</t>
  </si>
  <si>
    <t>Prokuroria e Përgjithshme</t>
  </si>
  <si>
    <t>Kuvendi</t>
  </si>
  <si>
    <t xml:space="preserve">Ministria e Bujqësisë dhe Zhvillimit Rural </t>
  </si>
  <si>
    <t>Presidenca</t>
  </si>
  <si>
    <t>Institucionet e Qeverisjes Vendore</t>
  </si>
  <si>
    <t>Bashkia Tiranë</t>
  </si>
  <si>
    <t>Bashkia Kavajë</t>
  </si>
  <si>
    <t>Bashkia Lezhë</t>
  </si>
  <si>
    <t>Bashkia Pogradec</t>
  </si>
  <si>
    <t>Bashkia Malësi e Madhe</t>
  </si>
  <si>
    <t>Bashkia Durrës</t>
  </si>
  <si>
    <t>Bashkia Vlorë</t>
  </si>
  <si>
    <t xml:space="preserve">Bashkia Dibër </t>
  </si>
  <si>
    <t>Bashkia Elbasan</t>
  </si>
  <si>
    <t>Bashkia Berat</t>
  </si>
  <si>
    <t>Bashkia Lushnjë</t>
  </si>
  <si>
    <t>Bashkia Ura Vajgurore</t>
  </si>
  <si>
    <t>Bashkia Klos</t>
  </si>
  <si>
    <t>Bashkia Tropojë</t>
  </si>
  <si>
    <t>Bashkia Fier</t>
  </si>
  <si>
    <t>Bashkia Selenicë</t>
  </si>
  <si>
    <t>Bashkia Roskovec</t>
  </si>
  <si>
    <t>Bashkia Poliçan</t>
  </si>
  <si>
    <t>Bashkia Belsh</t>
  </si>
  <si>
    <t>Bashkia Cërrik</t>
  </si>
  <si>
    <t>Bashkia Divjakë</t>
  </si>
  <si>
    <t>Bashkia Rrogozhinë</t>
  </si>
  <si>
    <t>Bashkia Mirditë</t>
  </si>
  <si>
    <t>Bashkia Kukës</t>
  </si>
  <si>
    <t>Bashkia Pukë</t>
  </si>
  <si>
    <t>Bashkia Librazhd</t>
  </si>
  <si>
    <t>Bashkia Krujë</t>
  </si>
  <si>
    <t>Bashkia Sarandë</t>
  </si>
  <si>
    <t>Bashkia Delvinë</t>
  </si>
  <si>
    <t>Qarku Berat</t>
  </si>
  <si>
    <t>Bashkia Peqin</t>
  </si>
  <si>
    <t>Bashkia Skrapar</t>
  </si>
  <si>
    <t>Bashkia Mat</t>
  </si>
  <si>
    <t>Bashkia Devoll</t>
  </si>
  <si>
    <t>Bashkia Memaliaj</t>
  </si>
  <si>
    <t>Bashkia Gramsh</t>
  </si>
  <si>
    <t>Bashkia Has</t>
  </si>
  <si>
    <t>Bashkia Kurbin</t>
  </si>
  <si>
    <t>Bashkia Finiq</t>
  </si>
  <si>
    <t>Bashkia Himarë</t>
  </si>
  <si>
    <t>Bashkia Korçë</t>
  </si>
  <si>
    <t>Bashkia Tepelenë</t>
  </si>
  <si>
    <t>Bashkia Kolonjë</t>
  </si>
  <si>
    <t>Bashkia Mallakastër</t>
  </si>
  <si>
    <t>Bashkia Fushë-Arrëz</t>
  </si>
  <si>
    <t xml:space="preserve">Bashkia Përmet </t>
  </si>
  <si>
    <t>Bashkia Konispol</t>
  </si>
  <si>
    <t>Bashkia Maliq</t>
  </si>
  <si>
    <t>Bashkia Prrenjas</t>
  </si>
  <si>
    <t>Bashkia Shkodër</t>
  </si>
  <si>
    <t>Bashkia Pustec</t>
  </si>
  <si>
    <t>Bashkia Libohovë</t>
  </si>
  <si>
    <t>TOTAL (milion LEK)</t>
  </si>
  <si>
    <t>Social insurance</t>
  </si>
  <si>
    <t>Health insurance</t>
  </si>
  <si>
    <t>Personal income tax</t>
  </si>
  <si>
    <t>Other taxes</t>
  </si>
  <si>
    <t>Goods</t>
  </si>
  <si>
    <t xml:space="preserve">VAT refund </t>
  </si>
  <si>
    <t>Services</t>
  </si>
  <si>
    <t>Court decisions</t>
  </si>
  <si>
    <t>Investments</t>
  </si>
  <si>
    <t>Maintenance</t>
  </si>
  <si>
    <t>Vendime Gjyqësore</t>
  </si>
  <si>
    <t>Shërbime</t>
  </si>
  <si>
    <t>Mirëmbajtje</t>
  </si>
  <si>
    <t>Të tjera</t>
  </si>
  <si>
    <t>Others</t>
  </si>
  <si>
    <t>Fondi Shqiptar i Zhvillimit</t>
  </si>
  <si>
    <t>Këshilli i Lartë Gjyqësor</t>
  </si>
  <si>
    <t>Ministry of Infrastructure and Energy</t>
  </si>
  <si>
    <t>Ministry of Finance and Economy</t>
  </si>
  <si>
    <t>Ministry of Defense</t>
  </si>
  <si>
    <t>Ministry of Internal Affairs</t>
  </si>
  <si>
    <t>Ministry of Health and Social Protection</t>
  </si>
  <si>
    <t>Ministry of Tourism and Environment</t>
  </si>
  <si>
    <t>Ministry of Education, Sports and Youth</t>
  </si>
  <si>
    <t>General Prosecutor's Office</t>
  </si>
  <si>
    <t>Ministry of Culture</t>
  </si>
  <si>
    <t>Albanian Development Fund</t>
  </si>
  <si>
    <t>Ministry of Justice</t>
  </si>
  <si>
    <t>Assembly</t>
  </si>
  <si>
    <t>Ministry of Agriculture and Rural Development</t>
  </si>
  <si>
    <t>High Judicial Council</t>
  </si>
  <si>
    <t>Other Government Institutions</t>
  </si>
  <si>
    <t>Presidency</t>
  </si>
  <si>
    <t xml:space="preserve">Municipality of  Kavajë  </t>
  </si>
  <si>
    <t xml:space="preserve">Municipality of  Tiranë  </t>
  </si>
  <si>
    <t xml:space="preserve">Municipality of  Pogradec  </t>
  </si>
  <si>
    <t xml:space="preserve">Municipality of  Lezhë  </t>
  </si>
  <si>
    <t xml:space="preserve">Municipality of  Roskovec  </t>
  </si>
  <si>
    <t xml:space="preserve">Municipality of  Vlorë  </t>
  </si>
  <si>
    <t>Municipality of  Malësi e Madhe</t>
  </si>
  <si>
    <t xml:space="preserve">Municipality of  Krujë  </t>
  </si>
  <si>
    <t xml:space="preserve">Municipality of  Durrës  </t>
  </si>
  <si>
    <t xml:space="preserve">Municipality of  Dibër  </t>
  </si>
  <si>
    <t xml:space="preserve">Municipality of  Kuçove  </t>
  </si>
  <si>
    <t xml:space="preserve">Municipality of  Elbasan  </t>
  </si>
  <si>
    <t xml:space="preserve">Municipality of  Berat  </t>
  </si>
  <si>
    <t xml:space="preserve">Municipality of  Lushnjë  </t>
  </si>
  <si>
    <t xml:space="preserve">Municipality of  Divjakë  </t>
  </si>
  <si>
    <t xml:space="preserve">Municipality of  Belsh  </t>
  </si>
  <si>
    <t xml:space="preserve">Municipality of  Ura Vajgurore </t>
  </si>
  <si>
    <t xml:space="preserve">Municipality of  Tropojë  </t>
  </si>
  <si>
    <t xml:space="preserve">Municipality of  Rrogozhinë  </t>
  </si>
  <si>
    <t xml:space="preserve">Municipality of  Cërrik  </t>
  </si>
  <si>
    <t xml:space="preserve">Municipality of  Poliçan  </t>
  </si>
  <si>
    <t xml:space="preserve">Municipality of  Selenicë  </t>
  </si>
  <si>
    <t xml:space="preserve">Municipality of  Fier  </t>
  </si>
  <si>
    <t xml:space="preserve">Municipality of  Himarë  </t>
  </si>
  <si>
    <t xml:space="preserve">Municipality of  Kukës  </t>
  </si>
  <si>
    <t xml:space="preserve">Municipality of  Mirditë  </t>
  </si>
  <si>
    <t xml:space="preserve">Municipality of  Pukë  </t>
  </si>
  <si>
    <t xml:space="preserve">Municipality of  Klos  </t>
  </si>
  <si>
    <t xml:space="preserve">Municipality of  Tepelenë  </t>
  </si>
  <si>
    <t xml:space="preserve">Municipality of  Devoll  </t>
  </si>
  <si>
    <t xml:space="preserve">Municipality of  Sarandë  </t>
  </si>
  <si>
    <t xml:space="preserve">Municipality of  Librazhd  </t>
  </si>
  <si>
    <t xml:space="preserve">Municipality of  Korçë  </t>
  </si>
  <si>
    <t xml:space="preserve">Municipality of  Delvinë  </t>
  </si>
  <si>
    <t xml:space="preserve">Municipality of  Finiq  </t>
  </si>
  <si>
    <t xml:space="preserve">Municipality of  Peqin  </t>
  </si>
  <si>
    <t xml:space="preserve">Municipality of  Skrapar  </t>
  </si>
  <si>
    <t xml:space="preserve">Municipality of  Bulqize  </t>
  </si>
  <si>
    <t xml:space="preserve">Municipality of  Has  </t>
  </si>
  <si>
    <t xml:space="preserve">Municipality of  Memaliaj  </t>
  </si>
  <si>
    <t xml:space="preserve">Municipality of  Mat  </t>
  </si>
  <si>
    <t xml:space="preserve">Municipality of  Gramsh  </t>
  </si>
  <si>
    <t xml:space="preserve">Municipality of  Prrenjas  </t>
  </si>
  <si>
    <t xml:space="preserve">Municipality of  Kurbin  </t>
  </si>
  <si>
    <t xml:space="preserve">Municipality of  Maliq  </t>
  </si>
  <si>
    <t xml:space="preserve">Municipality of  Konispol  </t>
  </si>
  <si>
    <t xml:space="preserve">Municipality of  Kolonjë  </t>
  </si>
  <si>
    <t xml:space="preserve">Municipality of  Mallakastër  </t>
  </si>
  <si>
    <t xml:space="preserve">Municipality of  Libohovë  </t>
  </si>
  <si>
    <t xml:space="preserve">Municipality of  Fushë-Arrëz  </t>
  </si>
  <si>
    <t xml:space="preserve">Municipality of  Vau-Dejes  </t>
  </si>
  <si>
    <t xml:space="preserve">Municipality of  Përmet  </t>
  </si>
  <si>
    <t xml:space="preserve">Municipality of  Shkodër  </t>
  </si>
  <si>
    <t xml:space="preserve">Municipality of  Pustec  </t>
  </si>
  <si>
    <t>TOTAL (milion ALL)</t>
  </si>
  <si>
    <t>Bashkia Vorë</t>
  </si>
  <si>
    <t xml:space="preserve">Municipality of  Vorë </t>
  </si>
  <si>
    <t>Bashkia Kamëz</t>
  </si>
  <si>
    <t xml:space="preserve">Municipality of  Kamëz  </t>
  </si>
  <si>
    <t>Detyrimet e prapambetura të gjeneruara nga sistemi SIFQ</t>
  </si>
  <si>
    <t xml:space="preserve">District of  Vlore  </t>
  </si>
  <si>
    <t xml:space="preserve">District of  Korçe  </t>
  </si>
  <si>
    <t xml:space="preserve">District of  Gjirokaster  </t>
  </si>
  <si>
    <t xml:space="preserve">District of  Berat  </t>
  </si>
  <si>
    <t xml:space="preserve">District of  Durres  </t>
  </si>
  <si>
    <t>Bashkia Dropull</t>
  </si>
  <si>
    <t>Municipality of Dropull</t>
  </si>
  <si>
    <t>Akademia e Arteve</t>
  </si>
  <si>
    <t>Universiteti Politeknik</t>
  </si>
  <si>
    <t>The Polytechnic University of Tirana</t>
  </si>
  <si>
    <t>The Agricultural University of Tirana</t>
  </si>
  <si>
    <t>Academy of Arts</t>
  </si>
  <si>
    <t>University Aleksander Moisiu, Durres</t>
  </si>
  <si>
    <t>Kruje Water Supply and Sewage (JSC)</t>
  </si>
  <si>
    <t>Rreshen Water Supply and Sewage (JSC)</t>
  </si>
  <si>
    <t xml:space="preserve">Has Water Supply and Sewage (JSC) </t>
  </si>
  <si>
    <t>Malesi e Madhe Water Supply and Sewage (JSC)</t>
  </si>
  <si>
    <t>Shkoder Water Supply and Sewage (JSC)</t>
  </si>
  <si>
    <t>Vau i Dejes Water Supply and Sewage (JSC)</t>
  </si>
  <si>
    <t>Institucione të tjera Qeveritare</t>
  </si>
  <si>
    <t>Bashkia Kuçovë</t>
  </si>
  <si>
    <t>Qarku Durrës</t>
  </si>
  <si>
    <t>Qarku Gjirokastër</t>
  </si>
  <si>
    <t>Bashkia Vau-Dejës</t>
  </si>
  <si>
    <t>Bashkia Bulqizë</t>
  </si>
  <si>
    <t>Qarku Korçë</t>
  </si>
  <si>
    <t xml:space="preserve">Qarku Vlorë </t>
  </si>
  <si>
    <t>Universiteti Bujqësor</t>
  </si>
  <si>
    <t xml:space="preserve">Universiteti Aleksandër Moisiu </t>
  </si>
  <si>
    <t>Sh.A. Ujësjellës-Kanalizime Has</t>
  </si>
  <si>
    <t>Sh.A. Ujësjellës-Kanalizime Krujë</t>
  </si>
  <si>
    <t>Sh.A. Ujësjellës-Kanalizime Malësi e Madhe</t>
  </si>
  <si>
    <t>Sh.A. Ujësjellës-Kanalizime Rrëshen</t>
  </si>
  <si>
    <t>Sh.A. Ujësjellës-Kanalizime Shkodër Qytet</t>
  </si>
  <si>
    <t>Ujësjellës Kanalizime Vau i Dejës</t>
  </si>
  <si>
    <t>Sigurime Shoqërore</t>
  </si>
  <si>
    <t>Sigurime Shëndetësore</t>
  </si>
  <si>
    <t>Të Ardhura Personale</t>
  </si>
  <si>
    <t>Tatime të Tjera</t>
  </si>
  <si>
    <t>Sh.A. Ujësjellës-Kanalizime Elbasan Qytet</t>
  </si>
  <si>
    <t>Elbasan Water Supply and Sewage (JSC)</t>
  </si>
  <si>
    <t>Bashkia Shijak</t>
  </si>
  <si>
    <t>Municipality of  Shijak</t>
  </si>
  <si>
    <t>Sh.A. Ujësjellës-Kanalizime Tiranë</t>
  </si>
  <si>
    <t>Tirana Water Supply and Sewage (JSC)</t>
  </si>
  <si>
    <t>Sh.A. Ujësjellës-Kanalizime Mat</t>
  </si>
  <si>
    <t>Mat Water Supply and Sewage (JSC)</t>
  </si>
  <si>
    <t>Stoku i Detyrimeve deri në Qershor 2022</t>
  </si>
  <si>
    <t>Stock of Arrears until June 2022</t>
  </si>
  <si>
    <t>Shërbimi Informativ Shtetëror</t>
  </si>
  <si>
    <t>State Intelligence Service</t>
  </si>
  <si>
    <t>Bashkia Patos</t>
  </si>
  <si>
    <t xml:space="preserve">Municipality of  Patos </t>
  </si>
  <si>
    <t>Bashkia Gjirokastër</t>
  </si>
  <si>
    <t>Municipality of Gjirokastër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</si>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</sst>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 * #,##0.00_)_L_e_k_ ;_ * \(#,##0.00\)_L_e_k_ ;_ * &quot;-&quot;??_)_L_e_k_ ;_ @_ "/>
    <numFmt numFmtId="165" formatCode="_-* #,##0.00_-;\-* #,##0.00_-;_-* &quot;-&quot;??_-;_-@_-"/>
    <numFmt numFmtId="166" formatCode="_ * #,##0_)_L_e_k_ ;_ * \(#,##0\)_L_e_k_ ;_ * &quot;-&quot;??_)_L_e_k_ ;_ @_ "/>
    <numFmt numFmtId="167" formatCode="_ * #,##0.0_)_L_e_k_ ;_ * \(#,##0.0\)_L_e_k_ ;_ * &quot;-&quot;??_)_L_e_k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166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2" applyNumberFormat="1" applyFont="1"/>
    <xf numFmtId="164" fontId="5" fillId="2" borderId="5" xfId="2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166" fontId="2" fillId="2" borderId="6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5" fillId="2" borderId="1" xfId="2" applyNumberFormat="1" applyFont="1" applyFill="1" applyBorder="1" applyAlignment="1">
      <alignment horizontal="center" vertical="center"/>
    </xf>
    <xf numFmtId="17" fontId="2" fillId="2" borderId="10" xfId="0" applyNumberFormat="1" applyFont="1" applyFill="1" applyBorder="1" applyAlignment="1">
      <alignment horizontal="center" vertical="center" wrapText="1"/>
    </xf>
    <xf numFmtId="166" fontId="2" fillId="2" borderId="2" xfId="0" applyNumberFormat="1" applyFont="1" applyFill="1" applyBorder="1" applyAlignment="1">
      <alignment horizontal="center" vertical="center" wrapText="1"/>
    </xf>
    <xf numFmtId="166" fontId="2" fillId="2" borderId="5" xfId="0" applyNumberFormat="1" applyFont="1" applyFill="1" applyBorder="1" applyAlignment="1">
      <alignment horizontal="center" vertical="center" wrapText="1"/>
    </xf>
    <xf numFmtId="167" fontId="5" fillId="2" borderId="7" xfId="2" applyNumberFormat="1" applyFont="1" applyFill="1" applyBorder="1" applyAlignment="1">
      <alignment horizontal="left" vertical="center"/>
    </xf>
    <xf numFmtId="167" fontId="0" fillId="0" borderId="0" xfId="0" applyNumberFormat="1"/>
    <xf numFmtId="167" fontId="6" fillId="0" borderId="0" xfId="0" applyNumberFormat="1" applyFont="1"/>
    <xf numFmtId="167" fontId="2" fillId="2" borderId="4" xfId="0" applyNumberFormat="1" applyFont="1" applyFill="1" applyBorder="1" applyAlignment="1">
      <alignment horizontal="center" vertical="center" wrapText="1"/>
    </xf>
    <xf numFmtId="167" fontId="2" fillId="2" borderId="7" xfId="0" applyNumberFormat="1" applyFont="1" applyFill="1" applyBorder="1" applyAlignment="1">
      <alignment horizontal="center" vertical="center" wrapText="1"/>
    </xf>
    <xf numFmtId="167" fontId="0" fillId="0" borderId="0" xfId="0" applyNumberFormat="1" applyBorder="1"/>
    <xf numFmtId="167" fontId="5" fillId="2" borderId="5" xfId="2" applyNumberFormat="1" applyFont="1" applyFill="1" applyBorder="1" applyAlignment="1">
      <alignment horizontal="left" vertical="center"/>
    </xf>
    <xf numFmtId="167" fontId="5" fillId="2" borderId="6" xfId="2" applyNumberFormat="1" applyFont="1" applyFill="1" applyBorder="1" applyAlignment="1">
      <alignment horizontal="left" vertical="center"/>
    </xf>
    <xf numFmtId="43" fontId="0" fillId="0" borderId="0" xfId="0" applyNumberFormat="1"/>
    <xf numFmtId="167" fontId="0" fillId="0" borderId="4" xfId="1" applyNumberFormat="1" applyFont="1" applyFill="1" applyBorder="1"/>
    <xf numFmtId="0" fontId="0" fillId="0" borderId="0" xfId="0" applyFill="1"/>
    <xf numFmtId="167" fontId="0" fillId="0" borderId="8" xfId="1" applyNumberFormat="1" applyFont="1" applyFill="1" applyBorder="1"/>
    <xf numFmtId="167" fontId="0" fillId="0" borderId="0" xfId="1" applyNumberFormat="1" applyFont="1" applyFill="1" applyBorder="1"/>
    <xf numFmtId="167" fontId="0" fillId="0" borderId="9" xfId="1" applyNumberFormat="1" applyFont="1" applyFill="1" applyBorder="1"/>
    <xf numFmtId="0" fontId="0" fillId="0" borderId="11" xfId="0" applyNumberFormat="1" applyFill="1" applyBorder="1" applyAlignment="1">
      <alignment horizontal="left" indent="1"/>
    </xf>
    <xf numFmtId="0" fontId="0" fillId="0" borderId="8" xfId="0" applyFill="1" applyBorder="1" applyAlignment="1">
      <alignment horizontal="left" vertical="center"/>
    </xf>
    <xf numFmtId="167" fontId="0" fillId="0" borderId="8" xfId="2" applyNumberFormat="1" applyFont="1" applyFill="1" applyBorder="1" applyAlignment="1">
      <alignment horizontal="left" vertical="center"/>
    </xf>
    <xf numFmtId="167" fontId="0" fillId="0" borderId="0" xfId="2" applyNumberFormat="1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167" fontId="0" fillId="0" borderId="2" xfId="2" applyNumberFormat="1" applyFont="1" applyFill="1" applyBorder="1" applyAlignment="1">
      <alignment horizontal="left" vertical="center"/>
    </xf>
    <xf numFmtId="167" fontId="0" fillId="0" borderId="3" xfId="2" applyNumberFormat="1" applyFont="1" applyFill="1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0" fillId="0" borderId="8" xfId="0" applyFill="1" applyBorder="1"/>
    <xf numFmtId="43" fontId="0" fillId="0" borderId="0" xfId="0" applyNumberFormat="1" applyFill="1"/>
    <xf numFmtId="2" fontId="0" fillId="0" borderId="0" xfId="0" applyNumberFormat="1" applyFill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20"/>
  <sheetViews>
    <sheetView showGridLines="0" tabSelected="1" zoomScale="70" zoomScaleNormal="70" workbookViewId="0">
      <selection activeCell="Q66" sqref="Q66"/>
    </sheetView>
  </sheetViews>
  <sheetFormatPr defaultRowHeight="15" x14ac:dyDescent="0.25"/>
  <cols>
    <col min="1" max="1" width="4.7109375" customWidth="1"/>
    <col min="2" max="2" width="46.5703125" customWidth="1"/>
    <col min="3" max="3" width="18.28515625" bestFit="1" customWidth="1"/>
    <col min="4" max="4" width="12.7109375" bestFit="1" customWidth="1"/>
    <col min="5" max="5" width="16" customWidth="1"/>
    <col min="6" max="6" width="14.7109375" bestFit="1" customWidth="1"/>
    <col min="7" max="7" width="15.140625" customWidth="1"/>
    <col min="8" max="8" width="17.7109375" bestFit="1" customWidth="1"/>
    <col min="9" max="9" width="14.7109375" bestFit="1" customWidth="1"/>
    <col min="10" max="10" width="15.5703125" customWidth="1"/>
    <col min="11" max="11" width="20.7109375" customWidth="1"/>
    <col min="12" max="12" width="12.85546875" customWidth="1"/>
    <col min="13" max="13" width="13.140625" customWidth="1"/>
    <col min="14" max="14" width="14.7109375" style="15" customWidth="1"/>
    <col min="15" max="15" width="46" customWidth="1"/>
    <col min="19" max="19" width="12.42578125" bestFit="1" customWidth="1"/>
    <col min="20" max="20" width="15.7109375" bestFit="1" customWidth="1"/>
    <col min="22" max="22" width="24.85546875" bestFit="1" customWidth="1"/>
    <col min="23" max="24" width="15.85546875" bestFit="1" customWidth="1"/>
    <col min="25" max="25" width="14.85546875" bestFit="1" customWidth="1"/>
    <col min="26" max="26" width="17.5703125" bestFit="1" customWidth="1"/>
    <col min="27" max="27" width="13.85546875" bestFit="1" customWidth="1"/>
    <col min="28" max="28" width="14.85546875" bestFit="1" customWidth="1"/>
    <col min="29" max="29" width="17.5703125" bestFit="1" customWidth="1"/>
    <col min="30" max="30" width="14.85546875" bestFit="1" customWidth="1"/>
    <col min="31" max="31" width="13.85546875" bestFit="1" customWidth="1"/>
    <col min="32" max="32" width="14.85546875" bestFit="1" customWidth="1"/>
    <col min="33" max="33" width="13.85546875" bestFit="1" customWidth="1"/>
    <col min="34" max="34" width="17.5703125" bestFit="1" customWidth="1"/>
  </cols>
  <sheetData>
    <row r="1" spans="1:34" ht="15.75" x14ac:dyDescent="0.25">
      <c r="B1" s="1" t="s">
        <v>164</v>
      </c>
      <c r="O1" s="8"/>
    </row>
    <row r="2" spans="1:34" ht="15.75" x14ac:dyDescent="0.25">
      <c r="B2" s="1" t="s">
        <v>0</v>
      </c>
      <c r="N2" s="16"/>
      <c r="O2" s="1"/>
    </row>
    <row r="3" spans="1:34" ht="39.75" customHeight="1" x14ac:dyDescent="0.25">
      <c r="B3" s="6" t="s">
        <v>212</v>
      </c>
      <c r="C3" s="12" t="s">
        <v>82</v>
      </c>
      <c r="D3" s="2" t="s">
        <v>83</v>
      </c>
      <c r="E3" s="2" t="s">
        <v>84</v>
      </c>
      <c r="F3" s="2" t="s">
        <v>1</v>
      </c>
      <c r="G3" s="2" t="s">
        <v>2</v>
      </c>
      <c r="H3" s="2" t="s">
        <v>3</v>
      </c>
      <c r="I3" s="2" t="s">
        <v>85</v>
      </c>
      <c r="J3" s="2" t="s">
        <v>200</v>
      </c>
      <c r="K3" s="2" t="s">
        <v>201</v>
      </c>
      <c r="L3" s="2" t="s">
        <v>202</v>
      </c>
      <c r="M3" s="2" t="s">
        <v>203</v>
      </c>
      <c r="N3" s="17" t="s">
        <v>4</v>
      </c>
      <c r="O3" s="9" t="s">
        <v>213</v>
      </c>
      <c r="AH3" s="3"/>
    </row>
    <row r="4" spans="1:34" ht="15.75" x14ac:dyDescent="0.25">
      <c r="A4" s="4"/>
      <c r="B4" s="5" t="s">
        <v>71</v>
      </c>
      <c r="C4" s="20">
        <f t="shared" ref="C4:N4" si="0">SUM(C5:C21)</f>
        <v>3399.1808600000004</v>
      </c>
      <c r="D4" s="21">
        <f t="shared" si="0"/>
        <v>254.82872254999995</v>
      </c>
      <c r="E4" s="21">
        <f t="shared" si="0"/>
        <v>347.63221599999997</v>
      </c>
      <c r="F4" s="21">
        <f t="shared" si="0"/>
        <v>2512.7772259999997</v>
      </c>
      <c r="G4" s="21">
        <f t="shared" si="0"/>
        <v>91.684628000000004</v>
      </c>
      <c r="H4" s="21">
        <f t="shared" si="0"/>
        <v>71.181346000000005</v>
      </c>
      <c r="I4" s="21">
        <f t="shared" si="0"/>
        <v>1019.08724808</v>
      </c>
      <c r="J4" s="21">
        <f t="shared" si="0"/>
        <v>154.81843599999999</v>
      </c>
      <c r="K4" s="21">
        <f t="shared" si="0"/>
        <v>18.977812</v>
      </c>
      <c r="L4" s="21">
        <f t="shared" si="0"/>
        <v>42.748934999999996</v>
      </c>
      <c r="M4" s="21">
        <f t="shared" si="0"/>
        <v>5.5780000000000003E-2</v>
      </c>
      <c r="N4" s="14">
        <f t="shared" si="0"/>
        <v>7912.9732096299995</v>
      </c>
      <c r="O4" s="10" t="s">
        <v>159</v>
      </c>
      <c r="S4" s="22"/>
    </row>
    <row r="5" spans="1:34" s="24" customFormat="1" x14ac:dyDescent="0.25">
      <c r="B5" s="33" t="s">
        <v>5</v>
      </c>
      <c r="C5" s="34">
        <v>1568.6476090000001</v>
      </c>
      <c r="D5" s="35">
        <v>0.95561099999999999</v>
      </c>
      <c r="E5" s="35">
        <v>0</v>
      </c>
      <c r="F5" s="35">
        <v>2385.2185770000001</v>
      </c>
      <c r="G5" s="35">
        <v>91.322760000000002</v>
      </c>
      <c r="H5" s="35">
        <v>0</v>
      </c>
      <c r="I5" s="35">
        <v>0</v>
      </c>
      <c r="J5" s="35">
        <v>0</v>
      </c>
      <c r="K5" s="35">
        <v>0</v>
      </c>
      <c r="L5" s="35">
        <v>0</v>
      </c>
      <c r="M5" s="35">
        <v>0</v>
      </c>
      <c r="N5" s="23">
        <f t="shared" ref="N5:N21" si="1">SUM(C5:M5)</f>
        <v>4046.1445570000005</v>
      </c>
      <c r="O5" s="36" t="s">
        <v>89</v>
      </c>
    </row>
    <row r="6" spans="1:34" s="24" customFormat="1" x14ac:dyDescent="0.25">
      <c r="B6" s="29" t="s">
        <v>6</v>
      </c>
      <c r="C6" s="30">
        <v>57.295779000000003</v>
      </c>
      <c r="D6" s="31">
        <v>6.9892190000000003</v>
      </c>
      <c r="E6" s="31">
        <v>0.11232</v>
      </c>
      <c r="F6" s="31">
        <v>0.39446599999999998</v>
      </c>
      <c r="G6" s="31">
        <v>0</v>
      </c>
      <c r="H6" s="31">
        <v>0</v>
      </c>
      <c r="I6" s="31">
        <v>865.99311599999999</v>
      </c>
      <c r="J6" s="31">
        <v>151.409997</v>
      </c>
      <c r="K6" s="31">
        <v>18.937636999999999</v>
      </c>
      <c r="L6" s="31">
        <v>41.802155999999997</v>
      </c>
      <c r="M6" s="31">
        <v>0</v>
      </c>
      <c r="N6" s="27">
        <f t="shared" si="1"/>
        <v>1142.93469</v>
      </c>
      <c r="O6" s="32" t="s">
        <v>91</v>
      </c>
    </row>
    <row r="7" spans="1:34" s="24" customFormat="1" x14ac:dyDescent="0.25">
      <c r="B7" s="29" t="s">
        <v>9</v>
      </c>
      <c r="C7" s="30">
        <v>832.33108500000003</v>
      </c>
      <c r="D7" s="31">
        <v>211.35629555</v>
      </c>
      <c r="E7" s="31">
        <v>0</v>
      </c>
      <c r="F7" s="31">
        <v>2.7598739999999999</v>
      </c>
      <c r="G7" s="31">
        <v>0</v>
      </c>
      <c r="H7" s="31">
        <v>0</v>
      </c>
      <c r="I7" s="31">
        <v>71.994501999999997</v>
      </c>
      <c r="J7" s="31">
        <v>0</v>
      </c>
      <c r="K7" s="31">
        <v>0</v>
      </c>
      <c r="L7" s="31">
        <v>0</v>
      </c>
      <c r="M7" s="31">
        <v>0</v>
      </c>
      <c r="N7" s="27">
        <f t="shared" si="1"/>
        <v>1118.44175655</v>
      </c>
      <c r="O7" s="32" t="s">
        <v>90</v>
      </c>
    </row>
    <row r="8" spans="1:34" s="24" customFormat="1" x14ac:dyDescent="0.25">
      <c r="B8" s="29" t="s">
        <v>7</v>
      </c>
      <c r="C8" s="30">
        <v>727.73650499999997</v>
      </c>
      <c r="D8" s="31">
        <v>2.2358660000000001</v>
      </c>
      <c r="E8" s="31">
        <v>0.58463200000000004</v>
      </c>
      <c r="F8" s="31">
        <v>0.41361599999999998</v>
      </c>
      <c r="G8" s="31">
        <v>0</v>
      </c>
      <c r="H8" s="31">
        <v>0.70271600000000001</v>
      </c>
      <c r="I8" s="31">
        <v>4.3359740000000002</v>
      </c>
      <c r="J8" s="31">
        <v>3.3930570000000002</v>
      </c>
      <c r="K8" s="31">
        <v>4.0175000000000002E-2</v>
      </c>
      <c r="L8" s="31">
        <v>0.94607799999999997</v>
      </c>
      <c r="M8" s="31">
        <v>0</v>
      </c>
      <c r="N8" s="27">
        <f t="shared" si="1"/>
        <v>740.38861900000006</v>
      </c>
      <c r="O8" s="32" t="s">
        <v>92</v>
      </c>
    </row>
    <row r="9" spans="1:34" s="24" customFormat="1" x14ac:dyDescent="0.25">
      <c r="B9" s="29" t="s">
        <v>184</v>
      </c>
      <c r="C9" s="30">
        <v>2.2149030000000001</v>
      </c>
      <c r="D9" s="31">
        <v>0</v>
      </c>
      <c r="E9" s="31">
        <v>333.91652499999998</v>
      </c>
      <c r="F9" s="31">
        <v>0.235875</v>
      </c>
      <c r="G9" s="31">
        <v>0</v>
      </c>
      <c r="H9" s="31">
        <v>0</v>
      </c>
      <c r="I9" s="31">
        <v>0.34022999999999998</v>
      </c>
      <c r="J9" s="31">
        <v>0</v>
      </c>
      <c r="K9" s="31">
        <v>0</v>
      </c>
      <c r="L9" s="31">
        <v>0</v>
      </c>
      <c r="M9" s="31">
        <v>0</v>
      </c>
      <c r="N9" s="27">
        <f t="shared" ref="N9" si="2">SUM(C9:M9)</f>
        <v>336.70753300000001</v>
      </c>
      <c r="O9" s="32" t="s">
        <v>103</v>
      </c>
    </row>
    <row r="10" spans="1:34" s="24" customFormat="1" x14ac:dyDescent="0.25">
      <c r="B10" s="29" t="s">
        <v>8</v>
      </c>
      <c r="C10" s="30">
        <v>130.16447099999999</v>
      </c>
      <c r="D10" s="31">
        <v>11.95074</v>
      </c>
      <c r="E10" s="31">
        <v>13.018739</v>
      </c>
      <c r="F10" s="31">
        <v>12.49145</v>
      </c>
      <c r="G10" s="31">
        <v>0.36186800000000002</v>
      </c>
      <c r="H10" s="31">
        <v>69.698400000000007</v>
      </c>
      <c r="I10" s="31">
        <v>38.630185079999997</v>
      </c>
      <c r="J10" s="31">
        <v>1.5382E-2</v>
      </c>
      <c r="K10" s="31">
        <v>0</v>
      </c>
      <c r="L10" s="31">
        <v>7.0100000000000002E-4</v>
      </c>
      <c r="M10" s="31">
        <v>5.5780000000000003E-2</v>
      </c>
      <c r="N10" s="27">
        <f t="shared" si="1"/>
        <v>276.38771608000002</v>
      </c>
      <c r="O10" s="32" t="s">
        <v>93</v>
      </c>
    </row>
    <row r="11" spans="1:34" s="24" customFormat="1" x14ac:dyDescent="0.25">
      <c r="B11" s="29" t="s">
        <v>12</v>
      </c>
      <c r="C11" s="30">
        <v>50.353470999999999</v>
      </c>
      <c r="D11" s="31">
        <v>0.66583099999999995</v>
      </c>
      <c r="E11" s="31">
        <v>0</v>
      </c>
      <c r="F11" s="31">
        <v>12.96935</v>
      </c>
      <c r="G11" s="31">
        <v>0</v>
      </c>
      <c r="H11" s="31">
        <v>0</v>
      </c>
      <c r="I11" s="31">
        <v>19.151401</v>
      </c>
      <c r="J11" s="31">
        <v>0</v>
      </c>
      <c r="K11" s="31">
        <v>0</v>
      </c>
      <c r="L11" s="31">
        <v>0</v>
      </c>
      <c r="M11" s="31">
        <v>0</v>
      </c>
      <c r="N11" s="27">
        <f t="shared" ref="N11:N14" si="3">SUM(C11:M11)</f>
        <v>83.140052999999995</v>
      </c>
      <c r="O11" s="32" t="s">
        <v>97</v>
      </c>
    </row>
    <row r="12" spans="1:34" s="24" customFormat="1" x14ac:dyDescent="0.25">
      <c r="B12" s="29" t="s">
        <v>14</v>
      </c>
      <c r="C12" s="30">
        <v>12.771000000000001</v>
      </c>
      <c r="D12" s="31">
        <v>18.1418</v>
      </c>
      <c r="E12" s="31">
        <v>0</v>
      </c>
      <c r="F12" s="31">
        <v>4.186553</v>
      </c>
      <c r="G12" s="31">
        <v>0</v>
      </c>
      <c r="H12" s="31">
        <v>0</v>
      </c>
      <c r="I12" s="31">
        <v>15.7662</v>
      </c>
      <c r="J12" s="31">
        <v>0</v>
      </c>
      <c r="K12" s="31">
        <v>0</v>
      </c>
      <c r="L12" s="31">
        <v>0</v>
      </c>
      <c r="M12" s="31">
        <v>0</v>
      </c>
      <c r="N12" s="27">
        <f t="shared" si="3"/>
        <v>50.865552999999998</v>
      </c>
      <c r="O12" s="32" t="s">
        <v>96</v>
      </c>
    </row>
    <row r="13" spans="1:34" s="24" customFormat="1" x14ac:dyDescent="0.25">
      <c r="B13" s="29" t="s">
        <v>87</v>
      </c>
      <c r="C13" s="30">
        <v>0</v>
      </c>
      <c r="D13" s="31">
        <v>0</v>
      </c>
      <c r="E13" s="31">
        <v>0</v>
      </c>
      <c r="F13" s="31">
        <v>31.484185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27">
        <f t="shared" si="3"/>
        <v>31.484185</v>
      </c>
      <c r="O13" s="32" t="s">
        <v>98</v>
      </c>
    </row>
    <row r="14" spans="1:34" s="24" customFormat="1" x14ac:dyDescent="0.25">
      <c r="B14" s="29" t="s">
        <v>13</v>
      </c>
      <c r="C14" s="30">
        <v>11.886832999999999</v>
      </c>
      <c r="D14" s="31">
        <v>1.599383</v>
      </c>
      <c r="E14" s="31">
        <v>0</v>
      </c>
      <c r="F14" s="31">
        <v>15.52237</v>
      </c>
      <c r="G14" s="31">
        <v>0</v>
      </c>
      <c r="H14" s="31">
        <v>0.78022999999999998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27">
        <f t="shared" si="3"/>
        <v>29.788816000000001</v>
      </c>
      <c r="O14" s="32" t="s">
        <v>95</v>
      </c>
    </row>
    <row r="15" spans="1:34" s="24" customFormat="1" x14ac:dyDescent="0.25">
      <c r="B15" s="29" t="s">
        <v>10</v>
      </c>
      <c r="C15" s="30">
        <v>1.40602</v>
      </c>
      <c r="D15" s="31">
        <v>0</v>
      </c>
      <c r="E15" s="31">
        <v>0</v>
      </c>
      <c r="F15" s="31">
        <v>20.113652999999999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27">
        <f t="shared" si="1"/>
        <v>21.519673000000001</v>
      </c>
      <c r="O15" s="32" t="s">
        <v>94</v>
      </c>
    </row>
    <row r="16" spans="1:34" s="24" customFormat="1" x14ac:dyDescent="0.25">
      <c r="B16" s="29" t="s">
        <v>16</v>
      </c>
      <c r="C16" s="30">
        <v>0.70274999999999999</v>
      </c>
      <c r="D16" s="31">
        <v>0.80049700000000001</v>
      </c>
      <c r="E16" s="31">
        <v>0</v>
      </c>
      <c r="F16" s="31">
        <v>14.344022000000001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27">
        <f t="shared" ref="N16:N17" si="4">SUM(C16:M16)</f>
        <v>15.847269000000001</v>
      </c>
      <c r="O16" s="32" t="s">
        <v>101</v>
      </c>
    </row>
    <row r="17" spans="2:34" s="24" customFormat="1" x14ac:dyDescent="0.25">
      <c r="B17" s="29" t="s">
        <v>11</v>
      </c>
      <c r="C17" s="30">
        <v>0</v>
      </c>
      <c r="D17" s="31">
        <v>3.1879999999999999E-2</v>
      </c>
      <c r="E17" s="31">
        <v>0</v>
      </c>
      <c r="F17" s="31">
        <v>10.724114999999999</v>
      </c>
      <c r="G17" s="31">
        <v>0</v>
      </c>
      <c r="H17" s="31">
        <v>0</v>
      </c>
      <c r="I17" s="31">
        <v>2.8266460000000002</v>
      </c>
      <c r="J17" s="31">
        <v>0</v>
      </c>
      <c r="K17" s="31">
        <v>0</v>
      </c>
      <c r="L17" s="31">
        <v>0</v>
      </c>
      <c r="M17" s="31">
        <v>0</v>
      </c>
      <c r="N17" s="27">
        <f t="shared" si="4"/>
        <v>13.582640999999999</v>
      </c>
      <c r="O17" s="32" t="s">
        <v>99</v>
      </c>
    </row>
    <row r="18" spans="2:34" s="24" customFormat="1" x14ac:dyDescent="0.25">
      <c r="B18" s="29" t="s">
        <v>15</v>
      </c>
      <c r="C18" s="30">
        <v>3.6704340000000002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27">
        <f t="shared" si="1"/>
        <v>3.6704340000000002</v>
      </c>
      <c r="O18" s="32" t="s">
        <v>100</v>
      </c>
    </row>
    <row r="19" spans="2:34" s="24" customFormat="1" x14ac:dyDescent="0.25">
      <c r="B19" s="29" t="s">
        <v>214</v>
      </c>
      <c r="C19" s="30">
        <v>0</v>
      </c>
      <c r="D19" s="31">
        <v>0</v>
      </c>
      <c r="E19" s="31">
        <v>0</v>
      </c>
      <c r="F19" s="31">
        <v>1.9191199999999999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27">
        <f t="shared" si="1"/>
        <v>1.9191199999999999</v>
      </c>
      <c r="O19" s="32" t="s">
        <v>215</v>
      </c>
    </row>
    <row r="20" spans="2:34" s="24" customFormat="1" x14ac:dyDescent="0.25">
      <c r="B20" s="32" t="s">
        <v>17</v>
      </c>
      <c r="C20" s="30">
        <v>0</v>
      </c>
      <c r="D20" s="31">
        <v>0.1016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27">
        <v>0.1016</v>
      </c>
      <c r="O20" s="32" t="s">
        <v>104</v>
      </c>
    </row>
    <row r="21" spans="2:34" s="24" customFormat="1" x14ac:dyDescent="0.25">
      <c r="B21" s="29" t="s">
        <v>88</v>
      </c>
      <c r="C21" s="30">
        <v>0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4.8994000000000003E-2</v>
      </c>
      <c r="J21" s="31">
        <v>0</v>
      </c>
      <c r="K21" s="31">
        <v>0</v>
      </c>
      <c r="L21" s="31">
        <v>0</v>
      </c>
      <c r="M21" s="31">
        <v>0</v>
      </c>
      <c r="N21" s="27">
        <f t="shared" si="1"/>
        <v>4.8994000000000003E-2</v>
      </c>
      <c r="O21" s="32" t="s">
        <v>102</v>
      </c>
      <c r="R21" s="24" t="s">
        <v>220</v>
      </c>
    </row>
    <row r="22" spans="2:34" ht="54" customHeight="1" x14ac:dyDescent="0.25">
      <c r="B22" s="6"/>
      <c r="C22" s="13" t="s">
        <v>79</v>
      </c>
      <c r="D22" s="7" t="s">
        <v>78</v>
      </c>
      <c r="E22" s="7" t="s">
        <v>81</v>
      </c>
      <c r="F22" s="7" t="s">
        <v>80</v>
      </c>
      <c r="G22" s="7" t="s">
        <v>77</v>
      </c>
      <c r="H22" s="7" t="s">
        <v>76</v>
      </c>
      <c r="I22" s="7" t="s">
        <v>86</v>
      </c>
      <c r="J22" s="7" t="s">
        <v>72</v>
      </c>
      <c r="K22" s="7" t="s">
        <v>73</v>
      </c>
      <c r="L22" s="7" t="s">
        <v>74</v>
      </c>
      <c r="M22" s="7" t="s">
        <v>75</v>
      </c>
      <c r="N22" s="18" t="s">
        <v>4</v>
      </c>
      <c r="O22" s="9"/>
      <c r="AH22" s="3"/>
    </row>
    <row r="23" spans="2:34" ht="15.75" x14ac:dyDescent="0.25">
      <c r="B23" s="1"/>
      <c r="O23" s="1"/>
    </row>
    <row r="24" spans="2:34" s="4" customFormat="1" ht="15.75" x14ac:dyDescent="0.25">
      <c r="B24" s="1" t="s">
        <v>164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19"/>
      <c r="O24" s="3"/>
      <c r="U24"/>
    </row>
    <row r="25" spans="2:34" ht="15.75" x14ac:dyDescent="0.25">
      <c r="B25" s="1" t="s">
        <v>18</v>
      </c>
      <c r="O25" s="1"/>
    </row>
    <row r="26" spans="2:34" ht="30" x14ac:dyDescent="0.25">
      <c r="B26" s="6" t="s">
        <v>212</v>
      </c>
      <c r="C26" s="12" t="s">
        <v>82</v>
      </c>
      <c r="D26" s="2" t="s">
        <v>83</v>
      </c>
      <c r="E26" s="2" t="s">
        <v>84</v>
      </c>
      <c r="F26" s="7" t="s">
        <v>1</v>
      </c>
      <c r="G26" s="7" t="s">
        <v>2</v>
      </c>
      <c r="H26" s="7" t="s">
        <v>3</v>
      </c>
      <c r="I26" s="7" t="s">
        <v>85</v>
      </c>
      <c r="J26" s="2" t="s">
        <v>200</v>
      </c>
      <c r="K26" s="2" t="s">
        <v>201</v>
      </c>
      <c r="L26" s="2" t="s">
        <v>202</v>
      </c>
      <c r="M26" s="2" t="s">
        <v>203</v>
      </c>
      <c r="N26" s="18" t="s">
        <v>4</v>
      </c>
      <c r="O26" s="11" t="s">
        <v>213</v>
      </c>
    </row>
    <row r="27" spans="2:34" ht="15.75" x14ac:dyDescent="0.25">
      <c r="B27" s="5" t="s">
        <v>71</v>
      </c>
      <c r="C27" s="20">
        <f t="shared" ref="C27:N27" si="5">SUM(C28:C92)</f>
        <v>644.97285820000002</v>
      </c>
      <c r="D27" s="21">
        <f t="shared" si="5"/>
        <v>532.85241738999991</v>
      </c>
      <c r="E27" s="21">
        <f t="shared" si="5"/>
        <v>146.42854021000002</v>
      </c>
      <c r="F27" s="21">
        <f t="shared" si="5"/>
        <v>3990.3864440000002</v>
      </c>
      <c r="G27" s="21">
        <f t="shared" si="5"/>
        <v>1.5191270000000001</v>
      </c>
      <c r="H27" s="21">
        <f t="shared" si="5"/>
        <v>265.11899955999996</v>
      </c>
      <c r="I27" s="21">
        <f t="shared" si="5"/>
        <v>1397.5554728699999</v>
      </c>
      <c r="J27" s="21">
        <f t="shared" si="5"/>
        <v>53.318037000000004</v>
      </c>
      <c r="K27" s="21">
        <f t="shared" si="5"/>
        <v>3.5761950000000002</v>
      </c>
      <c r="L27" s="21">
        <f t="shared" si="5"/>
        <v>20.474540000000001</v>
      </c>
      <c r="M27" s="21">
        <f t="shared" si="5"/>
        <v>1.7381440000000001</v>
      </c>
      <c r="N27" s="14">
        <f t="shared" si="5"/>
        <v>7057.9407752300003</v>
      </c>
      <c r="O27" s="10" t="s">
        <v>159</v>
      </c>
      <c r="S27" s="22"/>
    </row>
    <row r="28" spans="2:34" s="24" customFormat="1" x14ac:dyDescent="0.25">
      <c r="B28" s="37" t="s">
        <v>19</v>
      </c>
      <c r="C28" s="25">
        <v>43.522351</v>
      </c>
      <c r="D28" s="26">
        <v>34.449725189999995</v>
      </c>
      <c r="E28" s="26">
        <v>2.5382478100000001</v>
      </c>
      <c r="F28" s="26">
        <v>704.26215999999999</v>
      </c>
      <c r="G28" s="26">
        <v>0</v>
      </c>
      <c r="H28" s="26">
        <v>64.297706000000005</v>
      </c>
      <c r="I28" s="26">
        <v>562.07564187000003</v>
      </c>
      <c r="J28" s="26">
        <v>9.8468239999999998</v>
      </c>
      <c r="K28" s="26">
        <v>1.5779000000000001E-2</v>
      </c>
      <c r="L28" s="26">
        <v>5.3998860000000004</v>
      </c>
      <c r="M28" s="26">
        <v>0.29088199999999997</v>
      </c>
      <c r="N28" s="27">
        <f t="shared" ref="N28:N64" si="6">SUM(C28:M28)</f>
        <v>1426.6992028699999</v>
      </c>
      <c r="O28" s="28" t="s">
        <v>106</v>
      </c>
      <c r="R28" s="39"/>
    </row>
    <row r="29" spans="2:34" s="24" customFormat="1" x14ac:dyDescent="0.25">
      <c r="B29" s="37" t="s">
        <v>20</v>
      </c>
      <c r="C29" s="25">
        <v>53.183529999999998</v>
      </c>
      <c r="D29" s="26">
        <v>27.303197999999998</v>
      </c>
      <c r="E29" s="26">
        <v>0</v>
      </c>
      <c r="F29" s="26">
        <v>150.29472699999999</v>
      </c>
      <c r="G29" s="26">
        <v>0</v>
      </c>
      <c r="H29" s="26">
        <v>6.9304170000000003</v>
      </c>
      <c r="I29" s="26">
        <v>517.67834700000003</v>
      </c>
      <c r="J29" s="26">
        <v>0</v>
      </c>
      <c r="K29" s="26">
        <v>0</v>
      </c>
      <c r="L29" s="26">
        <v>0</v>
      </c>
      <c r="M29" s="26">
        <v>0</v>
      </c>
      <c r="N29" s="27">
        <v>755.390219</v>
      </c>
      <c r="O29" s="28" t="s">
        <v>105</v>
      </c>
    </row>
    <row r="30" spans="2:34" s="24" customFormat="1" x14ac:dyDescent="0.25">
      <c r="B30" s="37" t="s">
        <v>160</v>
      </c>
      <c r="C30" s="25">
        <v>7.5093889999999996</v>
      </c>
      <c r="D30" s="26">
        <v>0</v>
      </c>
      <c r="E30" s="26">
        <v>87.647687000000005</v>
      </c>
      <c r="F30" s="26">
        <v>420.43470100000002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7">
        <f t="shared" si="6"/>
        <v>515.59177699999998</v>
      </c>
      <c r="O30" s="28" t="s">
        <v>161</v>
      </c>
    </row>
    <row r="31" spans="2:34" s="24" customFormat="1" x14ac:dyDescent="0.25">
      <c r="B31" s="37" t="s">
        <v>28</v>
      </c>
      <c r="C31" s="25">
        <v>4.4936299999999996</v>
      </c>
      <c r="D31" s="26">
        <v>0.26266099999999998</v>
      </c>
      <c r="E31" s="26">
        <v>0</v>
      </c>
      <c r="F31" s="26">
        <v>356.33384599999999</v>
      </c>
      <c r="G31" s="26">
        <v>0</v>
      </c>
      <c r="H31" s="26">
        <v>6.788926</v>
      </c>
      <c r="I31" s="26">
        <v>3.6316799999999998</v>
      </c>
      <c r="J31" s="26">
        <v>0</v>
      </c>
      <c r="K31" s="26">
        <v>0</v>
      </c>
      <c r="L31" s="26">
        <v>0</v>
      </c>
      <c r="M31" s="26">
        <v>0</v>
      </c>
      <c r="N31" s="27">
        <f t="shared" ref="N31" si="7">SUM(C31:M31)</f>
        <v>371.51074299999999</v>
      </c>
      <c r="O31" s="28" t="s">
        <v>117</v>
      </c>
    </row>
    <row r="32" spans="2:34" s="24" customFormat="1" x14ac:dyDescent="0.25">
      <c r="B32" s="37" t="s">
        <v>22</v>
      </c>
      <c r="C32" s="25">
        <v>99.850193300000001</v>
      </c>
      <c r="D32" s="26">
        <v>102.443425</v>
      </c>
      <c r="E32" s="26">
        <v>1.8259639999999999</v>
      </c>
      <c r="F32" s="26">
        <v>76.042131999999995</v>
      </c>
      <c r="G32" s="26">
        <v>0</v>
      </c>
      <c r="H32" s="26">
        <v>12.182473999999999</v>
      </c>
      <c r="I32" s="26">
        <v>6.1148999999999996</v>
      </c>
      <c r="J32" s="26">
        <v>18.448308000000001</v>
      </c>
      <c r="K32" s="26">
        <v>2.5592549999999998</v>
      </c>
      <c r="L32" s="26">
        <v>0.62589799999999995</v>
      </c>
      <c r="M32" s="26">
        <v>0.71919</v>
      </c>
      <c r="N32" s="27">
        <f t="shared" si="6"/>
        <v>320.8117393</v>
      </c>
      <c r="O32" s="28" t="s">
        <v>107</v>
      </c>
      <c r="S32" s="38"/>
    </row>
    <row r="33" spans="2:19" s="24" customFormat="1" x14ac:dyDescent="0.25">
      <c r="B33" s="37" t="s">
        <v>37</v>
      </c>
      <c r="C33" s="25">
        <v>0</v>
      </c>
      <c r="D33" s="26">
        <v>0.109698</v>
      </c>
      <c r="E33" s="26">
        <v>0</v>
      </c>
      <c r="F33" s="26">
        <v>289.83232500000003</v>
      </c>
      <c r="G33" s="26">
        <v>0</v>
      </c>
      <c r="H33" s="26">
        <v>1.2773429599999999</v>
      </c>
      <c r="I33" s="26">
        <v>0.67360500000000001</v>
      </c>
      <c r="J33" s="26">
        <v>0</v>
      </c>
      <c r="K33" s="26">
        <v>0</v>
      </c>
      <c r="L33" s="26">
        <v>0</v>
      </c>
      <c r="M33" s="26">
        <v>0</v>
      </c>
      <c r="N33" s="27">
        <f t="shared" ref="N33" si="8">SUM(C33:M33)</f>
        <v>291.89297096000001</v>
      </c>
      <c r="O33" s="28" t="s">
        <v>120</v>
      </c>
      <c r="S33" s="38"/>
    </row>
    <row r="34" spans="2:19" s="24" customFormat="1" x14ac:dyDescent="0.25">
      <c r="B34" s="37" t="s">
        <v>21</v>
      </c>
      <c r="C34" s="25">
        <v>1.0221640000000001</v>
      </c>
      <c r="D34" s="26">
        <v>52.589359000000002</v>
      </c>
      <c r="E34" s="26">
        <v>2.4500000000000001E-2</v>
      </c>
      <c r="F34" s="26">
        <v>59.863481999999998</v>
      </c>
      <c r="G34" s="26">
        <v>0</v>
      </c>
      <c r="H34" s="26">
        <v>38.011159999999997</v>
      </c>
      <c r="I34" s="26">
        <v>126.02708699999999</v>
      </c>
      <c r="J34" s="26">
        <v>0</v>
      </c>
      <c r="K34" s="26">
        <v>0</v>
      </c>
      <c r="L34" s="26">
        <v>0</v>
      </c>
      <c r="M34" s="26">
        <v>0</v>
      </c>
      <c r="N34" s="27">
        <f t="shared" si="6"/>
        <v>277.53775199999995</v>
      </c>
      <c r="O34" s="28" t="s">
        <v>108</v>
      </c>
    </row>
    <row r="35" spans="2:19" s="24" customFormat="1" x14ac:dyDescent="0.25">
      <c r="B35" s="37" t="s">
        <v>162</v>
      </c>
      <c r="C35" s="25">
        <v>0</v>
      </c>
      <c r="D35" s="26">
        <v>88.419120000000007</v>
      </c>
      <c r="E35" s="26">
        <v>0</v>
      </c>
      <c r="F35" s="26">
        <v>172.75241500000001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7">
        <f t="shared" ref="N35:N51" si="9">SUM(C35:M35)</f>
        <v>261.17153500000001</v>
      </c>
      <c r="O35" s="28" t="s">
        <v>163</v>
      </c>
    </row>
    <row r="36" spans="2:19" s="24" customFormat="1" x14ac:dyDescent="0.25">
      <c r="B36" s="37" t="s">
        <v>38</v>
      </c>
      <c r="C36" s="25">
        <v>0.42599999999999999</v>
      </c>
      <c r="D36" s="26">
        <v>4.2389029999999996</v>
      </c>
      <c r="E36" s="26">
        <v>3.0357569999999998</v>
      </c>
      <c r="F36" s="26">
        <v>199.52908199999999</v>
      </c>
      <c r="G36" s="26">
        <v>0</v>
      </c>
      <c r="H36" s="26">
        <v>8.7658199999999997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7">
        <f t="shared" si="9"/>
        <v>215.99556199999998</v>
      </c>
      <c r="O36" s="28" t="s">
        <v>124</v>
      </c>
    </row>
    <row r="37" spans="2:19" s="24" customFormat="1" x14ac:dyDescent="0.25">
      <c r="B37" s="37" t="s">
        <v>185</v>
      </c>
      <c r="C37" s="25">
        <v>0</v>
      </c>
      <c r="D37" s="26">
        <v>0.39423999999999998</v>
      </c>
      <c r="E37" s="26">
        <v>0</v>
      </c>
      <c r="F37" s="26">
        <v>176.50419299999999</v>
      </c>
      <c r="G37" s="26">
        <v>0</v>
      </c>
      <c r="H37" s="26">
        <v>4.2070720000000001</v>
      </c>
      <c r="I37" s="26">
        <v>3.92</v>
      </c>
      <c r="J37" s="26">
        <v>0</v>
      </c>
      <c r="K37" s="26">
        <v>0</v>
      </c>
      <c r="L37" s="26">
        <v>0</v>
      </c>
      <c r="M37" s="26">
        <v>0</v>
      </c>
      <c r="N37" s="27">
        <f t="shared" si="9"/>
        <v>185.02550499999998</v>
      </c>
      <c r="O37" s="28" t="s">
        <v>115</v>
      </c>
    </row>
    <row r="38" spans="2:19" s="24" customFormat="1" x14ac:dyDescent="0.25">
      <c r="B38" s="37" t="s">
        <v>24</v>
      </c>
      <c r="C38" s="25">
        <v>119.982794</v>
      </c>
      <c r="D38" s="26">
        <v>0.35933999999999999</v>
      </c>
      <c r="E38" s="26">
        <v>0</v>
      </c>
      <c r="F38" s="26">
        <v>48.319031000000003</v>
      </c>
      <c r="G38" s="26">
        <v>0</v>
      </c>
      <c r="H38" s="26">
        <v>-4.0000000000000002E-4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7">
        <f t="shared" si="9"/>
        <v>168.660765</v>
      </c>
      <c r="O38" s="28" t="s">
        <v>113</v>
      </c>
    </row>
    <row r="39" spans="2:19" s="24" customFormat="1" x14ac:dyDescent="0.25">
      <c r="B39" s="37" t="s">
        <v>26</v>
      </c>
      <c r="C39" s="25">
        <v>57.312676000000003</v>
      </c>
      <c r="D39" s="26">
        <v>5.863442</v>
      </c>
      <c r="E39" s="26">
        <v>0.13320000000000001</v>
      </c>
      <c r="F39" s="26">
        <v>80.259572000000006</v>
      </c>
      <c r="G39" s="26">
        <v>0</v>
      </c>
      <c r="H39" s="26">
        <v>11.106686</v>
      </c>
      <c r="I39" s="26">
        <v>0</v>
      </c>
      <c r="J39" s="26">
        <v>1.777369</v>
      </c>
      <c r="K39" s="26">
        <v>0.25264399999999998</v>
      </c>
      <c r="L39" s="26">
        <v>6.7057010000000004</v>
      </c>
      <c r="M39" s="26">
        <v>9.8809999999999992E-3</v>
      </c>
      <c r="N39" s="27">
        <f t="shared" si="9"/>
        <v>163.42117100000002</v>
      </c>
      <c r="O39" s="28" t="s">
        <v>114</v>
      </c>
    </row>
    <row r="40" spans="2:19" s="24" customFormat="1" x14ac:dyDescent="0.25">
      <c r="B40" s="37" t="s">
        <v>33</v>
      </c>
      <c r="C40" s="25">
        <v>0</v>
      </c>
      <c r="D40" s="26">
        <v>3.3218559999999999</v>
      </c>
      <c r="E40" s="26">
        <v>0.21972800000000001</v>
      </c>
      <c r="F40" s="26">
        <v>157.5513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7">
        <f t="shared" si="9"/>
        <v>161.092884</v>
      </c>
      <c r="O40" s="28" t="s">
        <v>127</v>
      </c>
    </row>
    <row r="41" spans="2:19" s="24" customFormat="1" x14ac:dyDescent="0.25">
      <c r="B41" s="37" t="s">
        <v>52</v>
      </c>
      <c r="C41" s="25">
        <v>0</v>
      </c>
      <c r="D41" s="26">
        <v>17.577631</v>
      </c>
      <c r="E41" s="26">
        <v>0</v>
      </c>
      <c r="F41" s="26">
        <v>104.189385</v>
      </c>
      <c r="G41" s="26">
        <v>0</v>
      </c>
      <c r="H41" s="26">
        <v>0</v>
      </c>
      <c r="I41" s="26">
        <v>10.068851</v>
      </c>
      <c r="J41" s="26">
        <v>0</v>
      </c>
      <c r="K41" s="26">
        <v>0</v>
      </c>
      <c r="L41" s="26">
        <v>0</v>
      </c>
      <c r="M41" s="26">
        <v>0</v>
      </c>
      <c r="N41" s="27">
        <f t="shared" si="9"/>
        <v>131.83586700000001</v>
      </c>
      <c r="O41" s="28" t="s">
        <v>134</v>
      </c>
    </row>
    <row r="42" spans="2:19" s="24" customFormat="1" x14ac:dyDescent="0.25">
      <c r="B42" s="37" t="s">
        <v>30</v>
      </c>
      <c r="C42" s="25">
        <v>9.1400210000000008</v>
      </c>
      <c r="D42" s="26">
        <v>8.5690139999999992</v>
      </c>
      <c r="E42" s="26">
        <v>6.690817</v>
      </c>
      <c r="F42" s="26">
        <v>52.695205000000001</v>
      </c>
      <c r="G42" s="26">
        <v>0</v>
      </c>
      <c r="H42" s="26">
        <v>30.495099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7">
        <f t="shared" si="9"/>
        <v>107.59015599999999</v>
      </c>
      <c r="O42" s="28" t="s">
        <v>121</v>
      </c>
    </row>
    <row r="43" spans="2:19" s="24" customFormat="1" x14ac:dyDescent="0.25">
      <c r="B43" s="37" t="s">
        <v>41</v>
      </c>
      <c r="C43" s="25">
        <v>0</v>
      </c>
      <c r="D43" s="26">
        <v>4.4101619999999997</v>
      </c>
      <c r="E43" s="26">
        <v>2.1429E-2</v>
      </c>
      <c r="F43" s="26">
        <v>91.596429999999998</v>
      </c>
      <c r="G43" s="26">
        <v>0</v>
      </c>
      <c r="H43" s="26">
        <v>2.4436249999999999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7">
        <f t="shared" si="9"/>
        <v>98.471645999999993</v>
      </c>
      <c r="O43" s="28" t="s">
        <v>130</v>
      </c>
    </row>
    <row r="44" spans="2:19" s="24" customFormat="1" x14ac:dyDescent="0.25">
      <c r="B44" s="37" t="s">
        <v>42</v>
      </c>
      <c r="C44" s="25">
        <v>5.4522149999999998</v>
      </c>
      <c r="D44" s="26">
        <v>11.464758</v>
      </c>
      <c r="E44" s="26">
        <v>6.4655839999999998</v>
      </c>
      <c r="F44" s="26">
        <v>31.715306000000002</v>
      </c>
      <c r="G44" s="26">
        <v>0</v>
      </c>
      <c r="H44" s="26">
        <v>16.560493999999998</v>
      </c>
      <c r="I44" s="26">
        <v>6.6163910000000001</v>
      </c>
      <c r="J44" s="26">
        <v>10.684260999999999</v>
      </c>
      <c r="K44" s="26">
        <v>0.74851699999999999</v>
      </c>
      <c r="L44" s="26">
        <v>6.8078719999999997</v>
      </c>
      <c r="M44" s="26">
        <v>0</v>
      </c>
      <c r="N44" s="27">
        <f t="shared" si="9"/>
        <v>96.51539799999999</v>
      </c>
      <c r="O44" s="28" t="s">
        <v>129</v>
      </c>
    </row>
    <row r="45" spans="2:19" s="24" customFormat="1" x14ac:dyDescent="0.25">
      <c r="B45" s="37" t="s">
        <v>40</v>
      </c>
      <c r="C45" s="25">
        <v>0.25</v>
      </c>
      <c r="D45" s="26">
        <v>15.550651999999999</v>
      </c>
      <c r="E45" s="26">
        <v>0</v>
      </c>
      <c r="F45" s="26">
        <v>77.605137999999997</v>
      </c>
      <c r="G45" s="26">
        <v>0</v>
      </c>
      <c r="H45" s="26">
        <v>0.46050000000000002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7">
        <f t="shared" si="9"/>
        <v>93.866289999999992</v>
      </c>
      <c r="O45" s="28" t="s">
        <v>123</v>
      </c>
    </row>
    <row r="46" spans="2:19" s="24" customFormat="1" x14ac:dyDescent="0.25">
      <c r="B46" s="37" t="s">
        <v>27</v>
      </c>
      <c r="C46" s="25">
        <v>1.599788</v>
      </c>
      <c r="D46" s="26">
        <v>22.615687999999999</v>
      </c>
      <c r="E46" s="26">
        <v>1.4753000000000001</v>
      </c>
      <c r="F46" s="26">
        <v>52.234960999999998</v>
      </c>
      <c r="G46" s="26">
        <v>0</v>
      </c>
      <c r="H46" s="26">
        <v>2.53749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7">
        <f t="shared" si="9"/>
        <v>80.463227000000003</v>
      </c>
      <c r="O46" s="28" t="s">
        <v>116</v>
      </c>
    </row>
    <row r="47" spans="2:19" s="24" customFormat="1" x14ac:dyDescent="0.25">
      <c r="B47" s="37" t="s">
        <v>32</v>
      </c>
      <c r="C47" s="25">
        <v>6.7305840000000003</v>
      </c>
      <c r="D47" s="26">
        <v>1.18336</v>
      </c>
      <c r="E47" s="26">
        <v>2.3906860000000001</v>
      </c>
      <c r="F47" s="26">
        <v>66.930346999999998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7">
        <f t="shared" si="9"/>
        <v>77.234977000000001</v>
      </c>
      <c r="O47" s="28" t="s">
        <v>122</v>
      </c>
    </row>
    <row r="48" spans="2:19" s="24" customFormat="1" x14ac:dyDescent="0.25">
      <c r="B48" s="37" t="s">
        <v>23</v>
      </c>
      <c r="C48" s="25">
        <v>4.9023659999999998</v>
      </c>
      <c r="D48" s="26">
        <v>0</v>
      </c>
      <c r="E48" s="26">
        <v>10.01737</v>
      </c>
      <c r="F48" s="26">
        <v>60.731149000000002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7">
        <f t="shared" si="9"/>
        <v>75.650885000000002</v>
      </c>
      <c r="O48" s="28" t="s">
        <v>111</v>
      </c>
    </row>
    <row r="49" spans="2:15" s="24" customFormat="1" x14ac:dyDescent="0.25">
      <c r="B49" s="37" t="s">
        <v>36</v>
      </c>
      <c r="C49" s="25">
        <v>8.0033910000000006</v>
      </c>
      <c r="D49" s="26">
        <v>8.8656349999999993</v>
      </c>
      <c r="E49" s="26">
        <v>0</v>
      </c>
      <c r="F49" s="26">
        <v>45.048971999999999</v>
      </c>
      <c r="G49" s="26">
        <v>0</v>
      </c>
      <c r="H49" s="26">
        <v>0</v>
      </c>
      <c r="I49" s="26">
        <v>11.279889000000001</v>
      </c>
      <c r="J49" s="26">
        <v>0</v>
      </c>
      <c r="K49" s="26">
        <v>0</v>
      </c>
      <c r="L49" s="26">
        <v>0</v>
      </c>
      <c r="M49" s="26">
        <v>0</v>
      </c>
      <c r="N49" s="27">
        <f t="shared" si="9"/>
        <v>73.197886999999994</v>
      </c>
      <c r="O49" s="28" t="s">
        <v>125</v>
      </c>
    </row>
    <row r="50" spans="2:15" s="24" customFormat="1" x14ac:dyDescent="0.25">
      <c r="B50" s="37" t="s">
        <v>39</v>
      </c>
      <c r="C50" s="25">
        <v>4.6034290000000002</v>
      </c>
      <c r="D50" s="26">
        <v>6.6294370000000002</v>
      </c>
      <c r="E50" s="26">
        <v>0.24359039999999998</v>
      </c>
      <c r="F50" s="26">
        <v>48.505623</v>
      </c>
      <c r="G50" s="26">
        <v>0</v>
      </c>
      <c r="H50" s="26">
        <v>12.8142201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7">
        <f t="shared" si="9"/>
        <v>72.796299500000003</v>
      </c>
      <c r="O50" s="28" t="s">
        <v>119</v>
      </c>
    </row>
    <row r="51" spans="2:15" s="24" customFormat="1" x14ac:dyDescent="0.25">
      <c r="B51" s="37" t="s">
        <v>45</v>
      </c>
      <c r="C51" s="25">
        <v>4.17</v>
      </c>
      <c r="D51" s="26">
        <v>1.354028</v>
      </c>
      <c r="E51" s="26">
        <v>1.968E-2</v>
      </c>
      <c r="F51" s="26">
        <v>49.636602000000003</v>
      </c>
      <c r="G51" s="26">
        <v>0</v>
      </c>
      <c r="H51" s="26">
        <v>0</v>
      </c>
      <c r="I51" s="26">
        <v>0.74396300000000004</v>
      </c>
      <c r="J51" s="26">
        <v>12.090203000000001</v>
      </c>
      <c r="K51" s="26">
        <v>0</v>
      </c>
      <c r="L51" s="26">
        <v>0.93518299999999999</v>
      </c>
      <c r="M51" s="26">
        <v>0.27732000000000001</v>
      </c>
      <c r="N51" s="27">
        <f t="shared" si="9"/>
        <v>69.226979</v>
      </c>
      <c r="O51" s="28" t="s">
        <v>112</v>
      </c>
    </row>
    <row r="52" spans="2:15" s="24" customFormat="1" x14ac:dyDescent="0.25">
      <c r="B52" s="37" t="s">
        <v>35</v>
      </c>
      <c r="C52" s="25">
        <v>0</v>
      </c>
      <c r="D52" s="26">
        <v>1.834544</v>
      </c>
      <c r="E52" s="26">
        <v>0</v>
      </c>
      <c r="F52" s="26">
        <v>62.372805999999997</v>
      </c>
      <c r="G52" s="26">
        <v>0</v>
      </c>
      <c r="H52" s="26">
        <v>2.6658900000000001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7">
        <f t="shared" si="6"/>
        <v>66.873239999999996</v>
      </c>
      <c r="O52" s="28" t="s">
        <v>109</v>
      </c>
    </row>
    <row r="53" spans="2:15" s="24" customFormat="1" x14ac:dyDescent="0.25">
      <c r="B53" s="37" t="s">
        <v>49</v>
      </c>
      <c r="C53" s="25">
        <v>9.9619040000000005</v>
      </c>
      <c r="D53" s="26">
        <v>11.169089</v>
      </c>
      <c r="E53" s="26">
        <v>0.1164</v>
      </c>
      <c r="F53" s="26">
        <v>19.163426000000001</v>
      </c>
      <c r="G53" s="26">
        <v>0.75830500000000001</v>
      </c>
      <c r="H53" s="26">
        <v>1.2859119999999999</v>
      </c>
      <c r="I53" s="26">
        <v>21.198599999999999</v>
      </c>
      <c r="J53" s="26">
        <v>0</v>
      </c>
      <c r="K53" s="26">
        <v>0</v>
      </c>
      <c r="L53" s="26">
        <v>0</v>
      </c>
      <c r="M53" s="26">
        <v>0</v>
      </c>
      <c r="N53" s="27">
        <f t="shared" si="6"/>
        <v>63.653636000000006</v>
      </c>
      <c r="O53" s="28" t="s">
        <v>140</v>
      </c>
    </row>
    <row r="54" spans="2:15" s="24" customFormat="1" x14ac:dyDescent="0.25">
      <c r="B54" s="37" t="s">
        <v>25</v>
      </c>
      <c r="C54" s="25">
        <v>0</v>
      </c>
      <c r="D54" s="26">
        <v>2.7455400000000001</v>
      </c>
      <c r="E54" s="26">
        <v>0</v>
      </c>
      <c r="F54" s="26">
        <v>0</v>
      </c>
      <c r="G54" s="26">
        <v>0</v>
      </c>
      <c r="H54" s="26">
        <v>3.6480480000000002</v>
      </c>
      <c r="I54" s="26">
        <v>56.614947999999998</v>
      </c>
      <c r="J54" s="26">
        <v>0</v>
      </c>
      <c r="K54" s="26">
        <v>0</v>
      </c>
      <c r="L54" s="26">
        <v>0</v>
      </c>
      <c r="M54" s="26">
        <v>0</v>
      </c>
      <c r="N54" s="27">
        <f t="shared" si="6"/>
        <v>63.008535999999999</v>
      </c>
      <c r="O54" s="28" t="s">
        <v>110</v>
      </c>
    </row>
    <row r="55" spans="2:15" s="24" customFormat="1" x14ac:dyDescent="0.25">
      <c r="B55" s="37" t="s">
        <v>29</v>
      </c>
      <c r="C55" s="25">
        <v>0</v>
      </c>
      <c r="D55" s="26">
        <v>7.7298450000000001</v>
      </c>
      <c r="E55" s="26">
        <v>8.9230929999999997</v>
      </c>
      <c r="F55" s="26">
        <v>18.154395000000001</v>
      </c>
      <c r="G55" s="26">
        <v>0</v>
      </c>
      <c r="H55" s="26">
        <v>20.156055500000001</v>
      </c>
      <c r="I55" s="26">
        <v>9.0329000000000007E-2</v>
      </c>
      <c r="J55" s="26">
        <v>0</v>
      </c>
      <c r="K55" s="26">
        <v>0</v>
      </c>
      <c r="L55" s="26">
        <v>0</v>
      </c>
      <c r="M55" s="26">
        <v>0</v>
      </c>
      <c r="N55" s="27">
        <f t="shared" si="6"/>
        <v>55.053717499999998</v>
      </c>
      <c r="O55" s="28" t="s">
        <v>118</v>
      </c>
    </row>
    <row r="56" spans="2:15" s="24" customFormat="1" x14ac:dyDescent="0.25">
      <c r="B56" s="37" t="s">
        <v>186</v>
      </c>
      <c r="C56" s="25">
        <v>52.8114633</v>
      </c>
      <c r="D56" s="26">
        <v>0</v>
      </c>
      <c r="E56" s="26">
        <v>0</v>
      </c>
      <c r="F56" s="26">
        <v>0</v>
      </c>
      <c r="G56" s="26">
        <v>0</v>
      </c>
      <c r="H56" s="26">
        <v>0</v>
      </c>
      <c r="I56" s="26">
        <v>0</v>
      </c>
      <c r="J56" s="26">
        <v>0</v>
      </c>
      <c r="K56" s="26">
        <v>0</v>
      </c>
      <c r="L56" s="26">
        <v>0</v>
      </c>
      <c r="M56" s="26">
        <v>0</v>
      </c>
      <c r="N56" s="27">
        <f t="shared" si="6"/>
        <v>52.8114633</v>
      </c>
      <c r="O56" s="28" t="s">
        <v>169</v>
      </c>
    </row>
    <row r="57" spans="2:15" s="24" customFormat="1" x14ac:dyDescent="0.25">
      <c r="B57" s="37" t="s">
        <v>47</v>
      </c>
      <c r="C57" s="25">
        <v>1.948428</v>
      </c>
      <c r="D57" s="26">
        <v>8.6697649999999999</v>
      </c>
      <c r="E57" s="26">
        <v>0</v>
      </c>
      <c r="F57" s="26">
        <v>39.098114000000002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7">
        <f t="shared" si="6"/>
        <v>49.716307</v>
      </c>
      <c r="O57" s="28" t="s">
        <v>138</v>
      </c>
    </row>
    <row r="58" spans="2:15" s="24" customFormat="1" x14ac:dyDescent="0.25">
      <c r="B58" s="37" t="s">
        <v>218</v>
      </c>
      <c r="C58" s="25">
        <v>10.5699206</v>
      </c>
      <c r="D58" s="26">
        <v>0</v>
      </c>
      <c r="E58" s="26">
        <v>0</v>
      </c>
      <c r="F58" s="26">
        <v>35.996022000000004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7">
        <f t="shared" si="6"/>
        <v>46.5659426</v>
      </c>
      <c r="O58" s="28" t="s">
        <v>219</v>
      </c>
    </row>
    <row r="59" spans="2:15" s="24" customFormat="1" x14ac:dyDescent="0.25">
      <c r="B59" s="37" t="s">
        <v>43</v>
      </c>
      <c r="C59" s="25">
        <v>6.6833770000000001</v>
      </c>
      <c r="D59" s="26">
        <v>5.692577</v>
      </c>
      <c r="E59" s="26">
        <v>0</v>
      </c>
      <c r="F59" s="26">
        <v>33.949095999999997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7">
        <f t="shared" si="6"/>
        <v>46.325049999999997</v>
      </c>
      <c r="O59" s="28" t="s">
        <v>131</v>
      </c>
    </row>
    <row r="60" spans="2:15" s="24" customFormat="1" x14ac:dyDescent="0.25">
      <c r="B60" s="37" t="s">
        <v>48</v>
      </c>
      <c r="C60" s="25">
        <v>45.014504000000002</v>
      </c>
      <c r="D60" s="26">
        <v>9.9121000000000001E-2</v>
      </c>
      <c r="E60" s="26">
        <v>0</v>
      </c>
      <c r="F60" s="26">
        <v>0.73922500000000002</v>
      </c>
      <c r="G60" s="26">
        <v>0</v>
      </c>
      <c r="H60" s="26">
        <v>0.124472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7">
        <f t="shared" si="6"/>
        <v>45.977321999999994</v>
      </c>
      <c r="O60" s="28" t="s">
        <v>168</v>
      </c>
    </row>
    <row r="61" spans="2:15" s="24" customFormat="1" x14ac:dyDescent="0.25">
      <c r="B61" s="37" t="s">
        <v>57</v>
      </c>
      <c r="C61" s="25">
        <v>0</v>
      </c>
      <c r="D61" s="26">
        <v>2.0301939999999998</v>
      </c>
      <c r="E61" s="26">
        <v>0</v>
      </c>
      <c r="F61" s="26">
        <v>20.408176000000001</v>
      </c>
      <c r="G61" s="26">
        <v>0</v>
      </c>
      <c r="H61" s="26">
        <v>0.49209399999999998</v>
      </c>
      <c r="I61" s="26">
        <v>21.778057</v>
      </c>
      <c r="J61" s="26">
        <v>0</v>
      </c>
      <c r="K61" s="26">
        <v>0</v>
      </c>
      <c r="L61" s="26">
        <v>0</v>
      </c>
      <c r="M61" s="26">
        <v>0</v>
      </c>
      <c r="N61" s="27">
        <f t="shared" si="6"/>
        <v>44.708521000000005</v>
      </c>
      <c r="O61" s="28" t="s">
        <v>139</v>
      </c>
    </row>
    <row r="62" spans="2:15" s="24" customFormat="1" x14ac:dyDescent="0.25">
      <c r="B62" s="37" t="s">
        <v>66</v>
      </c>
      <c r="C62" s="25">
        <v>2.054386</v>
      </c>
      <c r="D62" s="26">
        <v>0</v>
      </c>
      <c r="E62" s="26">
        <v>0</v>
      </c>
      <c r="F62" s="26">
        <v>37.613495</v>
      </c>
      <c r="G62" s="26">
        <v>0</v>
      </c>
      <c r="H62" s="26">
        <v>0</v>
      </c>
      <c r="I62" s="26">
        <v>0</v>
      </c>
      <c r="J62" s="26">
        <v>0</v>
      </c>
      <c r="K62" s="26">
        <v>0</v>
      </c>
      <c r="L62" s="26">
        <v>0</v>
      </c>
      <c r="M62" s="26">
        <v>0</v>
      </c>
      <c r="N62" s="27">
        <f t="shared" si="6"/>
        <v>39.667881000000001</v>
      </c>
      <c r="O62" s="28" t="s">
        <v>149</v>
      </c>
    </row>
    <row r="63" spans="2:15" s="24" customFormat="1" x14ac:dyDescent="0.25">
      <c r="B63" s="37" t="s">
        <v>31</v>
      </c>
      <c r="C63" s="25">
        <v>0</v>
      </c>
      <c r="D63" s="26">
        <v>9.9999999999999995E-7</v>
      </c>
      <c r="E63" s="26">
        <v>1.1E-5</v>
      </c>
      <c r="F63" s="26">
        <v>36.432322999999997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7">
        <f t="shared" si="6"/>
        <v>36.432334999999995</v>
      </c>
      <c r="O63" s="28" t="s">
        <v>132</v>
      </c>
    </row>
    <row r="64" spans="2:15" s="24" customFormat="1" x14ac:dyDescent="0.25">
      <c r="B64" s="37" t="s">
        <v>58</v>
      </c>
      <c r="C64" s="25">
        <v>0.12</v>
      </c>
      <c r="D64" s="26">
        <v>0.77039999999999997</v>
      </c>
      <c r="E64" s="26">
        <v>1.3222039999999999</v>
      </c>
      <c r="F64" s="26">
        <v>20.124568</v>
      </c>
      <c r="G64" s="26">
        <v>0</v>
      </c>
      <c r="H64" s="26">
        <v>0.79096200000000005</v>
      </c>
      <c r="I64" s="26">
        <v>9.1631149999999995</v>
      </c>
      <c r="J64" s="26">
        <v>0</v>
      </c>
      <c r="K64" s="26">
        <v>0</v>
      </c>
      <c r="L64" s="26">
        <v>0</v>
      </c>
      <c r="M64" s="26">
        <v>0</v>
      </c>
      <c r="N64" s="27">
        <f t="shared" si="6"/>
        <v>32.291249000000001</v>
      </c>
      <c r="O64" s="28" t="s">
        <v>128</v>
      </c>
    </row>
    <row r="65" spans="2:15" s="24" customFormat="1" x14ac:dyDescent="0.25">
      <c r="B65" s="37" t="s">
        <v>34</v>
      </c>
      <c r="C65" s="25">
        <v>8.9292259999999999</v>
      </c>
      <c r="D65" s="26">
        <v>5.9435149999999997</v>
      </c>
      <c r="E65" s="26">
        <v>0</v>
      </c>
      <c r="F65" s="26">
        <v>5.7253210000000001</v>
      </c>
      <c r="G65" s="26">
        <v>0</v>
      </c>
      <c r="H65" s="26">
        <v>2.2894079999999999</v>
      </c>
      <c r="I65" s="26">
        <v>8.0339530000000003</v>
      </c>
      <c r="J65" s="26">
        <v>0.29926199999999997</v>
      </c>
      <c r="K65" s="26">
        <v>0</v>
      </c>
      <c r="L65" s="26">
        <v>0</v>
      </c>
      <c r="M65" s="26">
        <v>5.1039000000000001E-2</v>
      </c>
      <c r="N65" s="27">
        <f t="shared" ref="N65:N92" si="10">SUM(C65:M65)</f>
        <v>31.271723999999999</v>
      </c>
      <c r="O65" s="28" t="s">
        <v>126</v>
      </c>
    </row>
    <row r="66" spans="2:15" s="24" customFormat="1" x14ac:dyDescent="0.25">
      <c r="B66" s="37" t="s">
        <v>64</v>
      </c>
      <c r="C66" s="25">
        <v>24.500568999999999</v>
      </c>
      <c r="D66" s="26">
        <v>2.346886</v>
      </c>
      <c r="E66" s="26">
        <v>0</v>
      </c>
      <c r="F66" s="26">
        <v>2.2001019999999998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7">
        <f t="shared" ref="N66:N68" si="11">SUM(C66:M66)</f>
        <v>29.047557000000001</v>
      </c>
      <c r="O66" s="28" t="s">
        <v>156</v>
      </c>
    </row>
    <row r="67" spans="2:15" s="24" customFormat="1" x14ac:dyDescent="0.25">
      <c r="B67" s="37" t="s">
        <v>60</v>
      </c>
      <c r="C67" s="25">
        <v>0.122999</v>
      </c>
      <c r="D67" s="26">
        <v>3.9791470000000002</v>
      </c>
      <c r="E67" s="26">
        <v>1.4219999999999999</v>
      </c>
      <c r="F67" s="26">
        <v>4.9832289999999997</v>
      </c>
      <c r="G67" s="26">
        <v>0</v>
      </c>
      <c r="H67" s="26">
        <v>4.8230190000000004</v>
      </c>
      <c r="I67" s="26">
        <v>7.3413709999999996</v>
      </c>
      <c r="J67" s="26">
        <v>0</v>
      </c>
      <c r="K67" s="26">
        <v>0</v>
      </c>
      <c r="L67" s="26">
        <v>0</v>
      </c>
      <c r="M67" s="26">
        <v>0</v>
      </c>
      <c r="N67" s="27">
        <f t="shared" si="11"/>
        <v>22.671765000000001</v>
      </c>
      <c r="O67" s="28" t="s">
        <v>133</v>
      </c>
    </row>
    <row r="68" spans="2:15" s="24" customFormat="1" x14ac:dyDescent="0.25">
      <c r="B68" s="37" t="s">
        <v>50</v>
      </c>
      <c r="C68" s="25">
        <v>4.5489550000000003</v>
      </c>
      <c r="D68" s="26">
        <v>0.34043200000000001</v>
      </c>
      <c r="E68" s="26">
        <v>4.4506389999999998</v>
      </c>
      <c r="F68" s="26">
        <v>1.358201</v>
      </c>
      <c r="G68" s="26">
        <v>0</v>
      </c>
      <c r="H68" s="26">
        <v>4.426984</v>
      </c>
      <c r="I68" s="26">
        <v>6.7915150000000004</v>
      </c>
      <c r="J68" s="26">
        <v>0</v>
      </c>
      <c r="K68" s="26">
        <v>0</v>
      </c>
      <c r="L68" s="26">
        <v>0</v>
      </c>
      <c r="M68" s="26">
        <v>0</v>
      </c>
      <c r="N68" s="27">
        <f t="shared" si="11"/>
        <v>21.916726000000001</v>
      </c>
      <c r="O68" s="28" t="s">
        <v>141</v>
      </c>
    </row>
    <row r="69" spans="2:15" s="24" customFormat="1" x14ac:dyDescent="0.25">
      <c r="B69" s="37" t="s">
        <v>46</v>
      </c>
      <c r="C69" s="25">
        <v>2.4147050000000001</v>
      </c>
      <c r="D69" s="26">
        <v>15.616993000000001</v>
      </c>
      <c r="E69" s="26">
        <v>0</v>
      </c>
      <c r="F69" s="26">
        <v>0</v>
      </c>
      <c r="G69" s="26">
        <v>0</v>
      </c>
      <c r="H69" s="26">
        <v>0.53705999999999998</v>
      </c>
      <c r="I69" s="26">
        <v>0</v>
      </c>
      <c r="J69" s="26">
        <v>0</v>
      </c>
      <c r="K69" s="26">
        <v>0</v>
      </c>
      <c r="L69" s="26">
        <v>0</v>
      </c>
      <c r="M69" s="26">
        <v>0</v>
      </c>
      <c r="N69" s="27">
        <f t="shared" si="10"/>
        <v>18.568758000000003</v>
      </c>
      <c r="O69" s="28" t="s">
        <v>135</v>
      </c>
    </row>
    <row r="70" spans="2:15" s="24" customFormat="1" x14ac:dyDescent="0.25">
      <c r="B70" s="37" t="s">
        <v>44</v>
      </c>
      <c r="C70" s="25">
        <v>0.3</v>
      </c>
      <c r="D70" s="26">
        <v>0</v>
      </c>
      <c r="E70" s="26">
        <v>0</v>
      </c>
      <c r="F70" s="26">
        <v>16.575977000000002</v>
      </c>
      <c r="G70" s="26">
        <v>0</v>
      </c>
      <c r="H70" s="26">
        <v>0</v>
      </c>
      <c r="I70" s="26">
        <v>0</v>
      </c>
      <c r="J70" s="26">
        <v>0</v>
      </c>
      <c r="K70" s="26">
        <v>0</v>
      </c>
      <c r="L70" s="26">
        <v>0</v>
      </c>
      <c r="M70" s="26">
        <v>0</v>
      </c>
      <c r="N70" s="27">
        <f t="shared" ref="N70:N85" si="12">SUM(C70:M70)</f>
        <v>16.875977000000002</v>
      </c>
      <c r="O70" s="28" t="s">
        <v>136</v>
      </c>
    </row>
    <row r="71" spans="2:15" s="24" customFormat="1" x14ac:dyDescent="0.25">
      <c r="B71" s="37" t="s">
        <v>206</v>
      </c>
      <c r="C71" s="25">
        <v>6.2654480000000001</v>
      </c>
      <c r="D71" s="26">
        <v>8.3414000000000002E-2</v>
      </c>
      <c r="E71" s="26">
        <v>0</v>
      </c>
      <c r="F71" s="26">
        <v>10</v>
      </c>
      <c r="G71" s="26">
        <v>0</v>
      </c>
      <c r="H71" s="26">
        <v>0.06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7">
        <f t="shared" si="12"/>
        <v>16.408861999999999</v>
      </c>
      <c r="O71" s="28" t="s">
        <v>207</v>
      </c>
    </row>
    <row r="72" spans="2:15" s="24" customFormat="1" x14ac:dyDescent="0.25">
      <c r="B72" s="37" t="s">
        <v>51</v>
      </c>
      <c r="C72" s="25">
        <v>1.9023380000000001</v>
      </c>
      <c r="D72" s="26">
        <v>11.993312</v>
      </c>
      <c r="E72" s="26">
        <v>0</v>
      </c>
      <c r="F72" s="26">
        <v>1.9204019999999999</v>
      </c>
      <c r="G72" s="26">
        <v>0</v>
      </c>
      <c r="H72" s="26">
        <v>7.9999999999999996E-6</v>
      </c>
      <c r="I72" s="26">
        <v>0.41591699999999998</v>
      </c>
      <c r="J72" s="26">
        <v>0</v>
      </c>
      <c r="K72" s="26">
        <v>0</v>
      </c>
      <c r="L72" s="26">
        <v>0</v>
      </c>
      <c r="M72" s="26">
        <v>0</v>
      </c>
      <c r="N72" s="27">
        <f t="shared" si="12"/>
        <v>16.231976999999997</v>
      </c>
      <c r="O72" s="28" t="s">
        <v>145</v>
      </c>
    </row>
    <row r="73" spans="2:15" s="24" customFormat="1" x14ac:dyDescent="0.25">
      <c r="B73" s="37" t="s">
        <v>53</v>
      </c>
      <c r="C73" s="25">
        <v>0.18223500000000001</v>
      </c>
      <c r="D73" s="26">
        <v>9.6239690000000007</v>
      </c>
      <c r="E73" s="26">
        <v>0.15543899999999999</v>
      </c>
      <c r="F73" s="26">
        <v>0</v>
      </c>
      <c r="G73" s="26">
        <v>0</v>
      </c>
      <c r="H73" s="26">
        <v>0</v>
      </c>
      <c r="I73" s="26">
        <v>5.6665469999999996</v>
      </c>
      <c r="J73" s="26">
        <v>0</v>
      </c>
      <c r="K73" s="26">
        <v>0</v>
      </c>
      <c r="L73" s="26">
        <v>0</v>
      </c>
      <c r="M73" s="26">
        <v>0</v>
      </c>
      <c r="N73" s="27">
        <f t="shared" si="12"/>
        <v>15.62819</v>
      </c>
      <c r="O73" s="28" t="s">
        <v>144</v>
      </c>
    </row>
    <row r="74" spans="2:15" s="24" customFormat="1" x14ac:dyDescent="0.25">
      <c r="B74" s="37" t="s">
        <v>187</v>
      </c>
      <c r="C74" s="25">
        <v>13.762006</v>
      </c>
      <c r="D74" s="26">
        <v>0</v>
      </c>
      <c r="E74" s="26">
        <v>0</v>
      </c>
      <c r="F74" s="26">
        <v>0</v>
      </c>
      <c r="G74" s="26">
        <v>0</v>
      </c>
      <c r="H74" s="26">
        <v>0.362622</v>
      </c>
      <c r="I74" s="26">
        <v>1.2537</v>
      </c>
      <c r="J74" s="26">
        <v>0</v>
      </c>
      <c r="K74" s="26">
        <v>0</v>
      </c>
      <c r="L74" s="26">
        <v>0</v>
      </c>
      <c r="M74" s="26">
        <v>0</v>
      </c>
      <c r="N74" s="27">
        <f t="shared" si="12"/>
        <v>15.378328</v>
      </c>
      <c r="O74" s="28" t="s">
        <v>167</v>
      </c>
    </row>
    <row r="75" spans="2:15" s="24" customFormat="1" x14ac:dyDescent="0.25">
      <c r="B75" s="37" t="s">
        <v>55</v>
      </c>
      <c r="C75" s="25">
        <v>0.39517799999999997</v>
      </c>
      <c r="D75" s="26">
        <v>0.61731999999999998</v>
      </c>
      <c r="E75" s="26">
        <v>0</v>
      </c>
      <c r="F75" s="26">
        <v>13.35971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7">
        <f t="shared" si="12"/>
        <v>14.372208000000001</v>
      </c>
      <c r="O75" s="28" t="s">
        <v>143</v>
      </c>
    </row>
    <row r="76" spans="2:15" s="24" customFormat="1" x14ac:dyDescent="0.25">
      <c r="B76" s="37" t="s">
        <v>65</v>
      </c>
      <c r="C76" s="25">
        <v>0</v>
      </c>
      <c r="D76" s="26">
        <v>5.8019819999999998</v>
      </c>
      <c r="E76" s="26">
        <v>0.19236</v>
      </c>
      <c r="F76" s="26">
        <v>1.6382060000000001</v>
      </c>
      <c r="G76" s="26">
        <v>0</v>
      </c>
      <c r="H76" s="26">
        <v>1.8992340000000001</v>
      </c>
      <c r="I76" s="26">
        <v>3.7325110000000001</v>
      </c>
      <c r="J76" s="26">
        <v>0.15413399999999999</v>
      </c>
      <c r="K76" s="26">
        <v>0</v>
      </c>
      <c r="L76" s="26">
        <v>0</v>
      </c>
      <c r="M76" s="26">
        <v>0.14787</v>
      </c>
      <c r="N76" s="27">
        <f t="shared" si="12"/>
        <v>13.566297</v>
      </c>
      <c r="O76" s="28" t="s">
        <v>150</v>
      </c>
    </row>
    <row r="77" spans="2:15" s="24" customFormat="1" x14ac:dyDescent="0.25">
      <c r="B77" s="37" t="s">
        <v>62</v>
      </c>
      <c r="C77" s="25">
        <v>0.94579199999999997</v>
      </c>
      <c r="D77" s="26">
        <v>0.237403</v>
      </c>
      <c r="E77" s="26">
        <v>0.60752499999999998</v>
      </c>
      <c r="F77" s="26">
        <v>4.1318390000000003</v>
      </c>
      <c r="G77" s="26">
        <v>0</v>
      </c>
      <c r="H77" s="26">
        <v>0</v>
      </c>
      <c r="I77" s="26">
        <v>4.6510119999999997</v>
      </c>
      <c r="J77" s="26">
        <v>0</v>
      </c>
      <c r="K77" s="26">
        <v>0</v>
      </c>
      <c r="L77" s="26">
        <v>0</v>
      </c>
      <c r="M77" s="26">
        <v>0</v>
      </c>
      <c r="N77" s="27">
        <f t="shared" si="12"/>
        <v>10.573570999999999</v>
      </c>
      <c r="O77" s="28" t="s">
        <v>152</v>
      </c>
    </row>
    <row r="78" spans="2:15" s="24" customFormat="1" x14ac:dyDescent="0.25">
      <c r="B78" s="37" t="s">
        <v>56</v>
      </c>
      <c r="C78" s="25">
        <v>1.8609579999999999</v>
      </c>
      <c r="D78" s="26">
        <v>1.9794132</v>
      </c>
      <c r="E78" s="26">
        <v>0</v>
      </c>
      <c r="F78" s="26">
        <v>5.8176329999999998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7">
        <f t="shared" si="12"/>
        <v>9.6580042000000006</v>
      </c>
      <c r="O78" s="28" t="s">
        <v>148</v>
      </c>
    </row>
    <row r="79" spans="2:15" s="24" customFormat="1" x14ac:dyDescent="0.25">
      <c r="B79" s="37" t="s">
        <v>188</v>
      </c>
      <c r="C79" s="25">
        <v>3.3428599999999999</v>
      </c>
      <c r="D79" s="26">
        <v>0</v>
      </c>
      <c r="E79" s="26">
        <v>0</v>
      </c>
      <c r="F79" s="26">
        <v>6.2655649999999996</v>
      </c>
      <c r="G79" s="26">
        <v>0</v>
      </c>
      <c r="H79" s="26">
        <v>0</v>
      </c>
      <c r="I79" s="26">
        <v>0</v>
      </c>
      <c r="J79" s="26">
        <v>0</v>
      </c>
      <c r="K79" s="26">
        <v>0</v>
      </c>
      <c r="L79" s="26">
        <v>0</v>
      </c>
      <c r="M79" s="26">
        <v>0</v>
      </c>
      <c r="N79" s="27">
        <f t="shared" si="12"/>
        <v>9.6084250000000004</v>
      </c>
      <c r="O79" s="28" t="s">
        <v>155</v>
      </c>
    </row>
    <row r="80" spans="2:15" s="24" customFormat="1" x14ac:dyDescent="0.25">
      <c r="B80" s="37" t="s">
        <v>54</v>
      </c>
      <c r="C80" s="25">
        <v>0</v>
      </c>
      <c r="D80" s="26">
        <v>3.034135</v>
      </c>
      <c r="E80" s="26">
        <v>5.5245629999999997</v>
      </c>
      <c r="F80" s="26">
        <v>0</v>
      </c>
      <c r="G80" s="26">
        <v>0.760822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7">
        <f t="shared" si="12"/>
        <v>9.3195199999999989</v>
      </c>
      <c r="O80" s="28" t="s">
        <v>146</v>
      </c>
    </row>
    <row r="81" spans="2:15" s="24" customFormat="1" x14ac:dyDescent="0.25">
      <c r="B81" s="37" t="s">
        <v>67</v>
      </c>
      <c r="C81" s="25">
        <v>0.32640000000000002</v>
      </c>
      <c r="D81" s="26">
        <v>8.2596139999999991</v>
      </c>
      <c r="E81" s="26">
        <v>0</v>
      </c>
      <c r="F81" s="26">
        <v>1.1783E-2</v>
      </c>
      <c r="G81" s="26">
        <v>0</v>
      </c>
      <c r="H81" s="26">
        <v>0</v>
      </c>
      <c r="I81" s="26">
        <v>0</v>
      </c>
      <c r="J81" s="26">
        <v>0</v>
      </c>
      <c r="K81" s="26">
        <v>0</v>
      </c>
      <c r="L81" s="26">
        <v>0</v>
      </c>
      <c r="M81" s="26">
        <v>0</v>
      </c>
      <c r="N81" s="27">
        <f t="shared" si="12"/>
        <v>8.5977969999999981</v>
      </c>
      <c r="O81" s="28" t="s">
        <v>147</v>
      </c>
    </row>
    <row r="82" spans="2:15" s="24" customFormat="1" x14ac:dyDescent="0.25">
      <c r="B82" s="37" t="s">
        <v>189</v>
      </c>
      <c r="C82" s="25">
        <v>0.167354</v>
      </c>
      <c r="D82" s="26">
        <v>0</v>
      </c>
      <c r="E82" s="26">
        <v>0.49225099999999999</v>
      </c>
      <c r="F82" s="26">
        <v>7.318155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7">
        <f t="shared" si="12"/>
        <v>7.97776</v>
      </c>
      <c r="O82" s="28" t="s">
        <v>142</v>
      </c>
    </row>
    <row r="83" spans="2:15" s="24" customFormat="1" x14ac:dyDescent="0.25">
      <c r="B83" s="37" t="s">
        <v>70</v>
      </c>
      <c r="C83" s="25">
        <v>0</v>
      </c>
      <c r="D83" s="26">
        <v>0.317081</v>
      </c>
      <c r="E83" s="26">
        <v>0.35160000000000002</v>
      </c>
      <c r="F83" s="26">
        <v>5.270041</v>
      </c>
      <c r="G83" s="26">
        <v>0</v>
      </c>
      <c r="H83" s="26">
        <v>0</v>
      </c>
      <c r="I83" s="26">
        <v>1.8113030000000001</v>
      </c>
      <c r="J83" s="26">
        <v>0</v>
      </c>
      <c r="K83" s="26">
        <v>0</v>
      </c>
      <c r="L83" s="26">
        <v>0</v>
      </c>
      <c r="M83" s="26">
        <v>0</v>
      </c>
      <c r="N83" s="27">
        <f t="shared" si="12"/>
        <v>7.7500250000000008</v>
      </c>
      <c r="O83" s="28" t="s">
        <v>153</v>
      </c>
    </row>
    <row r="84" spans="2:15" s="24" customFormat="1" x14ac:dyDescent="0.25">
      <c r="B84" s="37" t="s">
        <v>63</v>
      </c>
      <c r="C84" s="25">
        <v>7.2866280000000003</v>
      </c>
      <c r="D84" s="26">
        <v>0</v>
      </c>
      <c r="E84" s="26">
        <v>0</v>
      </c>
      <c r="F84" s="26">
        <v>0</v>
      </c>
      <c r="G84" s="26">
        <v>0</v>
      </c>
      <c r="H84" s="26">
        <v>0</v>
      </c>
      <c r="I84" s="26">
        <v>0</v>
      </c>
      <c r="J84" s="26">
        <v>0</v>
      </c>
      <c r="K84" s="26">
        <v>0</v>
      </c>
      <c r="L84" s="26">
        <v>0</v>
      </c>
      <c r="M84" s="26">
        <v>0</v>
      </c>
      <c r="N84" s="27">
        <f t="shared" si="12"/>
        <v>7.2866280000000003</v>
      </c>
      <c r="O84" s="28" t="s">
        <v>154</v>
      </c>
    </row>
    <row r="85" spans="2:15" s="24" customFormat="1" x14ac:dyDescent="0.25">
      <c r="B85" s="37" t="s">
        <v>61</v>
      </c>
      <c r="C85" s="25">
        <v>2.3341120000000002</v>
      </c>
      <c r="D85" s="26">
        <v>1.5813219999999999</v>
      </c>
      <c r="E85" s="26">
        <v>0.12091499999999999</v>
      </c>
      <c r="F85" s="26">
        <v>0</v>
      </c>
      <c r="G85" s="26">
        <v>0</v>
      </c>
      <c r="H85" s="26">
        <v>2.1982650000000001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7">
        <f t="shared" si="12"/>
        <v>6.2346140000000005</v>
      </c>
      <c r="O85" s="28" t="s">
        <v>151</v>
      </c>
    </row>
    <row r="86" spans="2:15" s="24" customFormat="1" x14ac:dyDescent="0.25">
      <c r="B86" s="37" t="s">
        <v>59</v>
      </c>
      <c r="C86" s="25">
        <v>4.0665909999999998</v>
      </c>
      <c r="D86" s="26">
        <v>2.3043999999999999E-2</v>
      </c>
      <c r="E86" s="26">
        <v>0</v>
      </c>
      <c r="F86" s="26">
        <v>0</v>
      </c>
      <c r="G86" s="26">
        <v>0</v>
      </c>
      <c r="H86" s="26">
        <v>0.26839400000000002</v>
      </c>
      <c r="I86" s="26">
        <v>0</v>
      </c>
      <c r="J86" s="26">
        <v>0</v>
      </c>
      <c r="K86" s="26">
        <v>0</v>
      </c>
      <c r="L86" s="26">
        <v>0</v>
      </c>
      <c r="M86" s="26">
        <v>0</v>
      </c>
      <c r="N86" s="27">
        <f t="shared" si="10"/>
        <v>4.3580289999999993</v>
      </c>
      <c r="O86" s="28" t="s">
        <v>137</v>
      </c>
    </row>
    <row r="87" spans="2:15" s="24" customFormat="1" x14ac:dyDescent="0.25">
      <c r="B87" s="37" t="s">
        <v>216</v>
      </c>
      <c r="C87" s="25">
        <v>0</v>
      </c>
      <c r="D87" s="26">
        <v>0</v>
      </c>
      <c r="E87" s="26">
        <v>0</v>
      </c>
      <c r="F87" s="26">
        <v>4.1404449999999997</v>
      </c>
      <c r="G87" s="26">
        <v>0</v>
      </c>
      <c r="H87" s="26">
        <v>0</v>
      </c>
      <c r="I87" s="26">
        <v>0</v>
      </c>
      <c r="J87" s="26">
        <v>0</v>
      </c>
      <c r="K87" s="26">
        <v>0</v>
      </c>
      <c r="L87" s="26">
        <v>0</v>
      </c>
      <c r="M87" s="26">
        <v>0</v>
      </c>
      <c r="N87" s="27">
        <f t="shared" ref="N87:N90" si="13">SUM(C87:M87)</f>
        <v>4.1404449999999997</v>
      </c>
      <c r="O87" s="28" t="s">
        <v>217</v>
      </c>
    </row>
    <row r="88" spans="2:15" s="24" customFormat="1" x14ac:dyDescent="0.25">
      <c r="B88" s="37" t="s">
        <v>170</v>
      </c>
      <c r="C88" s="25">
        <v>0</v>
      </c>
      <c r="D88" s="26">
        <v>0</v>
      </c>
      <c r="E88" s="26">
        <v>0</v>
      </c>
      <c r="F88" s="26">
        <v>2.7258399999999998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7">
        <f t="shared" si="13"/>
        <v>2.7258399999999998</v>
      </c>
      <c r="O88" s="28" t="s">
        <v>171</v>
      </c>
    </row>
    <row r="89" spans="2:15" s="24" customFormat="1" x14ac:dyDescent="0.25">
      <c r="B89" s="37" t="s">
        <v>191</v>
      </c>
      <c r="C89" s="25">
        <v>0</v>
      </c>
      <c r="D89" s="26">
        <v>1.274</v>
      </c>
      <c r="E89" s="26">
        <v>0</v>
      </c>
      <c r="F89" s="26">
        <v>0</v>
      </c>
      <c r="G89" s="26">
        <v>0</v>
      </c>
      <c r="H89" s="26">
        <v>0</v>
      </c>
      <c r="I89" s="26">
        <v>0</v>
      </c>
      <c r="J89" s="26">
        <v>0</v>
      </c>
      <c r="K89" s="26">
        <v>0</v>
      </c>
      <c r="L89" s="26">
        <v>0</v>
      </c>
      <c r="M89" s="26">
        <v>0</v>
      </c>
      <c r="N89" s="27">
        <f t="shared" si="13"/>
        <v>1.274</v>
      </c>
      <c r="O89" s="28" t="s">
        <v>165</v>
      </c>
    </row>
    <row r="90" spans="2:15" s="24" customFormat="1" x14ac:dyDescent="0.25">
      <c r="B90" s="37" t="s">
        <v>69</v>
      </c>
      <c r="C90" s="25">
        <v>0</v>
      </c>
      <c r="D90" s="26">
        <v>0.69663299999999995</v>
      </c>
      <c r="E90" s="26">
        <v>0</v>
      </c>
      <c r="F90" s="26">
        <v>2.4264999999999998E-2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7">
        <f t="shared" si="13"/>
        <v>0.72089799999999993</v>
      </c>
      <c r="O90" s="28" t="s">
        <v>158</v>
      </c>
    </row>
    <row r="91" spans="2:15" s="24" customFormat="1" x14ac:dyDescent="0.25">
      <c r="B91" s="37" t="s">
        <v>68</v>
      </c>
      <c r="C91" s="25">
        <v>0</v>
      </c>
      <c r="D91" s="26">
        <v>0.311394</v>
      </c>
      <c r="E91" s="26">
        <v>0</v>
      </c>
      <c r="F91" s="26">
        <v>0</v>
      </c>
      <c r="G91" s="26">
        <v>0</v>
      </c>
      <c r="H91" s="26">
        <v>0</v>
      </c>
      <c r="I91" s="26">
        <v>0</v>
      </c>
      <c r="J91" s="26">
        <v>1.7676000000000001E-2</v>
      </c>
      <c r="K91" s="26">
        <v>0</v>
      </c>
      <c r="L91" s="26">
        <v>0</v>
      </c>
      <c r="M91" s="26">
        <v>0.24196200000000001</v>
      </c>
      <c r="N91" s="27">
        <v>0.57103199999999998</v>
      </c>
      <c r="O91" s="28" t="s">
        <v>157</v>
      </c>
    </row>
    <row r="92" spans="2:15" s="24" customFormat="1" x14ac:dyDescent="0.25">
      <c r="B92" s="37" t="s">
        <v>190</v>
      </c>
      <c r="C92" s="25">
        <v>0</v>
      </c>
      <c r="D92" s="26">
        <v>7.4999999999999997E-2</v>
      </c>
      <c r="E92" s="26">
        <v>0</v>
      </c>
      <c r="F92" s="26">
        <v>0</v>
      </c>
      <c r="G92" s="26">
        <v>0</v>
      </c>
      <c r="H92" s="26">
        <v>0.21193999999999999</v>
      </c>
      <c r="I92" s="26">
        <v>0.18224000000000001</v>
      </c>
      <c r="J92" s="26">
        <v>0</v>
      </c>
      <c r="K92" s="26">
        <v>0</v>
      </c>
      <c r="L92" s="26">
        <v>0</v>
      </c>
      <c r="M92" s="26">
        <v>0</v>
      </c>
      <c r="N92" s="27">
        <f t="shared" si="10"/>
        <v>0.46917999999999999</v>
      </c>
      <c r="O92" s="28" t="s">
        <v>166</v>
      </c>
    </row>
    <row r="93" spans="2:15" ht="55.5" customHeight="1" x14ac:dyDescent="0.25">
      <c r="B93" s="6"/>
      <c r="C93" s="13" t="s">
        <v>79</v>
      </c>
      <c r="D93" s="7" t="s">
        <v>78</v>
      </c>
      <c r="E93" s="7" t="s">
        <v>81</v>
      </c>
      <c r="F93" s="7" t="s">
        <v>80</v>
      </c>
      <c r="G93" s="7" t="s">
        <v>77</v>
      </c>
      <c r="H93" s="7" t="s">
        <v>76</v>
      </c>
      <c r="I93" s="7" t="s">
        <v>86</v>
      </c>
      <c r="J93" s="7" t="s">
        <v>72</v>
      </c>
      <c r="K93" s="7" t="s">
        <v>73</v>
      </c>
      <c r="L93" s="7" t="s">
        <v>74</v>
      </c>
      <c r="M93" s="7" t="s">
        <v>75</v>
      </c>
      <c r="N93" s="18" t="s">
        <v>4</v>
      </c>
      <c r="O93" s="9"/>
    </row>
    <row r="97" spans="2:15" ht="15.75" x14ac:dyDescent="0.25">
      <c r="B97" s="1" t="s">
        <v>164</v>
      </c>
    </row>
    <row r="98" spans="2:15" ht="30" x14ac:dyDescent="0.25">
      <c r="B98" s="6" t="s">
        <v>212</v>
      </c>
      <c r="C98" s="12" t="s">
        <v>82</v>
      </c>
      <c r="D98" s="2" t="s">
        <v>83</v>
      </c>
      <c r="E98" s="2" t="s">
        <v>84</v>
      </c>
      <c r="F98" s="7" t="s">
        <v>1</v>
      </c>
      <c r="G98" s="7" t="s">
        <v>2</v>
      </c>
      <c r="H98" s="7" t="s">
        <v>3</v>
      </c>
      <c r="I98" s="7" t="s">
        <v>85</v>
      </c>
      <c r="J98" s="2" t="s">
        <v>200</v>
      </c>
      <c r="K98" s="2" t="s">
        <v>201</v>
      </c>
      <c r="L98" s="2" t="s">
        <v>202</v>
      </c>
      <c r="M98" s="2" t="s">
        <v>203</v>
      </c>
      <c r="N98" s="17" t="s">
        <v>4</v>
      </c>
      <c r="O98" s="9" t="s">
        <v>213</v>
      </c>
    </row>
    <row r="99" spans="2:15" ht="15.75" x14ac:dyDescent="0.25">
      <c r="B99" s="5" t="s">
        <v>71</v>
      </c>
      <c r="C99" s="20">
        <f t="shared" ref="C99:N99" si="14">SUM(C100:C103)</f>
        <v>0</v>
      </c>
      <c r="D99" s="21">
        <f t="shared" si="14"/>
        <v>0.79739199999999999</v>
      </c>
      <c r="E99" s="21">
        <f t="shared" si="14"/>
        <v>0</v>
      </c>
      <c r="F99" s="21">
        <f t="shared" si="14"/>
        <v>2.8975719999999998</v>
      </c>
      <c r="G99" s="21">
        <f t="shared" si="14"/>
        <v>9.9999999999999995E-7</v>
      </c>
      <c r="H99" s="21">
        <f t="shared" si="14"/>
        <v>0</v>
      </c>
      <c r="I99" s="21">
        <f t="shared" si="14"/>
        <v>0</v>
      </c>
      <c r="J99" s="21">
        <f t="shared" si="14"/>
        <v>0</v>
      </c>
      <c r="K99" s="21">
        <f t="shared" si="14"/>
        <v>0</v>
      </c>
      <c r="L99" s="21">
        <f t="shared" si="14"/>
        <v>0</v>
      </c>
      <c r="M99" s="21">
        <f t="shared" si="14"/>
        <v>0</v>
      </c>
      <c r="N99" s="14">
        <f t="shared" si="14"/>
        <v>3.6949649999999998</v>
      </c>
      <c r="O99" s="10" t="s">
        <v>159</v>
      </c>
    </row>
    <row r="100" spans="2:15" s="24" customFormat="1" x14ac:dyDescent="0.25">
      <c r="B100" s="29" t="s">
        <v>192</v>
      </c>
      <c r="C100" s="30">
        <v>0</v>
      </c>
      <c r="D100" s="31">
        <v>0.690272</v>
      </c>
      <c r="E100" s="31">
        <v>0</v>
      </c>
      <c r="F100" s="31">
        <v>2.5935700000000002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27">
        <f t="shared" ref="N100" si="15">SUM(C100:M100)</f>
        <v>3.2838419999999999</v>
      </c>
      <c r="O100" s="32" t="s">
        <v>175</v>
      </c>
    </row>
    <row r="101" spans="2:15" s="24" customFormat="1" x14ac:dyDescent="0.25">
      <c r="B101" s="29" t="s">
        <v>172</v>
      </c>
      <c r="C101" s="30">
        <v>0</v>
      </c>
      <c r="D101" s="31">
        <v>0.10712000000000001</v>
      </c>
      <c r="E101" s="31">
        <v>0</v>
      </c>
      <c r="F101" s="31">
        <v>0.30399999999999999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27">
        <v>0.41111999999999999</v>
      </c>
      <c r="O101" s="32" t="s">
        <v>176</v>
      </c>
    </row>
    <row r="102" spans="2:15" s="24" customFormat="1" x14ac:dyDescent="0.25">
      <c r="B102" s="29" t="s">
        <v>173</v>
      </c>
      <c r="C102" s="30">
        <v>0</v>
      </c>
      <c r="D102" s="31">
        <v>0</v>
      </c>
      <c r="E102" s="31">
        <v>0</v>
      </c>
      <c r="F102" s="31">
        <v>0</v>
      </c>
      <c r="G102" s="31">
        <v>9.9999999999999995E-7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27">
        <f>SUM(C102:M102)</f>
        <v>9.9999999999999995E-7</v>
      </c>
      <c r="O102" s="32" t="s">
        <v>174</v>
      </c>
    </row>
    <row r="103" spans="2:15" s="24" customFormat="1" x14ac:dyDescent="0.25">
      <c r="B103" s="29" t="s">
        <v>193</v>
      </c>
      <c r="C103" s="30">
        <v>0</v>
      </c>
      <c r="D103" s="31">
        <v>0</v>
      </c>
      <c r="E103" s="31">
        <v>0</v>
      </c>
      <c r="F103" s="31">
        <v>1.9999999999999999E-6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0</v>
      </c>
      <c r="N103" s="27">
        <f t="shared" ref="N103" si="16">SUM(C103:M103)</f>
        <v>1.9999999999999999E-6</v>
      </c>
      <c r="O103" s="32" t="s">
        <v>177</v>
      </c>
    </row>
    <row r="104" spans="2:15" ht="30" x14ac:dyDescent="0.25">
      <c r="B104" s="6"/>
      <c r="C104" s="13" t="s">
        <v>79</v>
      </c>
      <c r="D104" s="7" t="s">
        <v>78</v>
      </c>
      <c r="E104" s="7" t="s">
        <v>81</v>
      </c>
      <c r="F104" s="7" t="s">
        <v>80</v>
      </c>
      <c r="G104" s="7" t="s">
        <v>77</v>
      </c>
      <c r="H104" s="7" t="s">
        <v>76</v>
      </c>
      <c r="I104" s="7" t="s">
        <v>86</v>
      </c>
      <c r="J104" s="7" t="s">
        <v>72</v>
      </c>
      <c r="K104" s="7" t="s">
        <v>73</v>
      </c>
      <c r="L104" s="7" t="s">
        <v>74</v>
      </c>
      <c r="M104" s="7" t="s">
        <v>75</v>
      </c>
      <c r="N104" s="18" t="s">
        <v>4</v>
      </c>
      <c r="O104" s="9"/>
    </row>
    <row r="108" spans="2:15" ht="15.75" x14ac:dyDescent="0.25">
      <c r="B108" s="1" t="s">
        <v>164</v>
      </c>
    </row>
    <row r="109" spans="2:15" ht="30" x14ac:dyDescent="0.25">
      <c r="B109" s="6" t="s">
        <v>212</v>
      </c>
      <c r="C109" s="12" t="s">
        <v>82</v>
      </c>
      <c r="D109" s="2" t="s">
        <v>83</v>
      </c>
      <c r="E109" s="2" t="s">
        <v>84</v>
      </c>
      <c r="F109" s="7" t="s">
        <v>1</v>
      </c>
      <c r="G109" s="7" t="s">
        <v>2</v>
      </c>
      <c r="H109" s="7" t="s">
        <v>3</v>
      </c>
      <c r="I109" s="7" t="s">
        <v>85</v>
      </c>
      <c r="J109" s="2" t="s">
        <v>200</v>
      </c>
      <c r="K109" s="2" t="s">
        <v>201</v>
      </c>
      <c r="L109" s="2" t="s">
        <v>202</v>
      </c>
      <c r="M109" s="2" t="s">
        <v>203</v>
      </c>
      <c r="N109" s="17" t="s">
        <v>4</v>
      </c>
      <c r="O109" s="9" t="s">
        <v>213</v>
      </c>
    </row>
    <row r="110" spans="2:15" ht="15.75" x14ac:dyDescent="0.25">
      <c r="B110" s="5" t="s">
        <v>71</v>
      </c>
      <c r="C110" s="20">
        <f t="shared" ref="C110:N110" si="17">SUM(C111:C119)</f>
        <v>7.2631000000000001E-2</v>
      </c>
      <c r="D110" s="21">
        <f t="shared" si="17"/>
        <v>39.242789999999999</v>
      </c>
      <c r="E110" s="21">
        <f t="shared" si="17"/>
        <v>5.6580959999999996</v>
      </c>
      <c r="F110" s="21">
        <f t="shared" si="17"/>
        <v>292.59590700000001</v>
      </c>
      <c r="G110" s="21">
        <f t="shared" si="17"/>
        <v>0</v>
      </c>
      <c r="H110" s="21">
        <f t="shared" si="17"/>
        <v>1.7148249999999998</v>
      </c>
      <c r="I110" s="21">
        <f t="shared" si="17"/>
        <v>226.87297100000001</v>
      </c>
      <c r="J110" s="21">
        <f t="shared" si="17"/>
        <v>0</v>
      </c>
      <c r="K110" s="21">
        <f t="shared" si="17"/>
        <v>0</v>
      </c>
      <c r="L110" s="21">
        <f t="shared" si="17"/>
        <v>0</v>
      </c>
      <c r="M110" s="21">
        <f t="shared" si="17"/>
        <v>21.099730000000001</v>
      </c>
      <c r="N110" s="14">
        <f t="shared" si="17"/>
        <v>587.25694999999996</v>
      </c>
      <c r="O110" s="10" t="s">
        <v>159</v>
      </c>
    </row>
    <row r="111" spans="2:15" s="24" customFormat="1" x14ac:dyDescent="0.25">
      <c r="B111" s="33" t="s">
        <v>208</v>
      </c>
      <c r="C111" s="34">
        <v>0</v>
      </c>
      <c r="D111" s="35">
        <v>0</v>
      </c>
      <c r="E111" s="35">
        <v>0</v>
      </c>
      <c r="F111" s="35">
        <v>277.85116399999998</v>
      </c>
      <c r="G111" s="35">
        <v>0</v>
      </c>
      <c r="H111" s="35">
        <v>0</v>
      </c>
      <c r="I111" s="35">
        <v>0</v>
      </c>
      <c r="J111" s="35">
        <v>0</v>
      </c>
      <c r="K111" s="35">
        <v>0</v>
      </c>
      <c r="L111" s="35">
        <v>0</v>
      </c>
      <c r="M111" s="35">
        <v>0</v>
      </c>
      <c r="N111" s="23">
        <f t="shared" ref="N111:N112" si="18">SUM(C111:M111)</f>
        <v>277.85116399999998</v>
      </c>
      <c r="O111" s="36" t="s">
        <v>209</v>
      </c>
    </row>
    <row r="112" spans="2:15" s="24" customFormat="1" x14ac:dyDescent="0.25">
      <c r="B112" s="29" t="s">
        <v>195</v>
      </c>
      <c r="C112" s="30">
        <v>7.2631000000000001E-2</v>
      </c>
      <c r="D112" s="31">
        <v>27.401446</v>
      </c>
      <c r="E112" s="31">
        <v>5.6580959999999996</v>
      </c>
      <c r="F112" s="31">
        <v>1.0765229999999999</v>
      </c>
      <c r="G112" s="31">
        <v>0</v>
      </c>
      <c r="H112" s="31">
        <v>0</v>
      </c>
      <c r="I112" s="31">
        <v>169.999199</v>
      </c>
      <c r="J112" s="31">
        <v>0</v>
      </c>
      <c r="K112" s="31">
        <v>0</v>
      </c>
      <c r="L112" s="31">
        <v>0</v>
      </c>
      <c r="M112" s="31">
        <v>0</v>
      </c>
      <c r="N112" s="27">
        <f t="shared" si="18"/>
        <v>204.20789500000001</v>
      </c>
      <c r="O112" s="32" t="s">
        <v>178</v>
      </c>
    </row>
    <row r="113" spans="2:15" s="24" customFormat="1" x14ac:dyDescent="0.25">
      <c r="B113" s="29" t="s">
        <v>194</v>
      </c>
      <c r="C113" s="30">
        <v>0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56.873772000000002</v>
      </c>
      <c r="J113" s="31">
        <v>0</v>
      </c>
      <c r="K113" s="31">
        <v>0</v>
      </c>
      <c r="L113" s="31">
        <v>0</v>
      </c>
      <c r="M113" s="31">
        <v>0</v>
      </c>
      <c r="N113" s="27">
        <f>SUM(C113:M113)</f>
        <v>56.873772000000002</v>
      </c>
      <c r="O113" s="32" t="s">
        <v>180</v>
      </c>
    </row>
    <row r="114" spans="2:15" s="24" customFormat="1" x14ac:dyDescent="0.25">
      <c r="B114" s="29" t="s">
        <v>196</v>
      </c>
      <c r="C114" s="30">
        <v>0</v>
      </c>
      <c r="D114" s="31">
        <v>0</v>
      </c>
      <c r="E114" s="31">
        <v>0</v>
      </c>
      <c r="F114" s="31">
        <v>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21.099730000000001</v>
      </c>
      <c r="N114" s="27">
        <f t="shared" ref="N114" si="19">SUM(C114:M114)</f>
        <v>21.099730000000001</v>
      </c>
      <c r="O114" s="32" t="s">
        <v>181</v>
      </c>
    </row>
    <row r="115" spans="2:15" s="24" customFormat="1" x14ac:dyDescent="0.25">
      <c r="B115" s="29" t="s">
        <v>204</v>
      </c>
      <c r="C115" s="30">
        <v>0</v>
      </c>
      <c r="D115" s="31">
        <v>0</v>
      </c>
      <c r="E115" s="31">
        <v>0</v>
      </c>
      <c r="F115" s="31">
        <v>13.484456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27">
        <f>SUM(C115:M115)</f>
        <v>13.484456</v>
      </c>
      <c r="O115" s="32" t="s">
        <v>205</v>
      </c>
    </row>
    <row r="116" spans="2:15" s="24" customFormat="1" x14ac:dyDescent="0.25">
      <c r="B116" s="29" t="s">
        <v>210</v>
      </c>
      <c r="C116" s="30">
        <v>0</v>
      </c>
      <c r="D116" s="31">
        <v>11.244171</v>
      </c>
      <c r="E116" s="31">
        <v>0</v>
      </c>
      <c r="F116" s="31">
        <v>0</v>
      </c>
      <c r="G116" s="31">
        <v>0</v>
      </c>
      <c r="H116" s="31">
        <v>0.80459999999999998</v>
      </c>
      <c r="I116" s="31">
        <v>0</v>
      </c>
      <c r="J116" s="31">
        <v>0</v>
      </c>
      <c r="K116" s="31">
        <v>0</v>
      </c>
      <c r="L116" s="31">
        <v>0</v>
      </c>
      <c r="M116" s="31">
        <v>0</v>
      </c>
      <c r="N116" s="27">
        <f t="shared" ref="N116:N119" si="20">SUM(C116:M116)</f>
        <v>12.048771</v>
      </c>
      <c r="O116" s="32" t="s">
        <v>211</v>
      </c>
    </row>
    <row r="117" spans="2:15" s="24" customFormat="1" x14ac:dyDescent="0.25">
      <c r="B117" s="29" t="s">
        <v>197</v>
      </c>
      <c r="C117" s="30">
        <v>0</v>
      </c>
      <c r="D117" s="31">
        <v>0</v>
      </c>
      <c r="E117" s="31">
        <v>0</v>
      </c>
      <c r="F117" s="31">
        <v>0</v>
      </c>
      <c r="G117" s="31">
        <v>0</v>
      </c>
      <c r="H117" s="31">
        <v>0.91022499999999995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27">
        <f t="shared" si="20"/>
        <v>0.91022499999999995</v>
      </c>
      <c r="O117" s="32" t="s">
        <v>179</v>
      </c>
    </row>
    <row r="118" spans="2:15" s="24" customFormat="1" x14ac:dyDescent="0.25">
      <c r="B118" s="29" t="s">
        <v>199</v>
      </c>
      <c r="C118" s="30">
        <v>0</v>
      </c>
      <c r="D118" s="31">
        <v>0.59717299999999995</v>
      </c>
      <c r="E118" s="31">
        <v>0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27">
        <v>0.59717299999999995</v>
      </c>
      <c r="O118" s="32" t="s">
        <v>183</v>
      </c>
    </row>
    <row r="119" spans="2:15" s="24" customFormat="1" x14ac:dyDescent="0.25">
      <c r="B119" s="29" t="s">
        <v>198</v>
      </c>
      <c r="C119" s="30">
        <v>0</v>
      </c>
      <c r="D119" s="31">
        <v>0</v>
      </c>
      <c r="E119" s="31">
        <v>0</v>
      </c>
      <c r="F119" s="31">
        <v>0.18376400000000001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27">
        <f t="shared" si="20"/>
        <v>0.18376400000000001</v>
      </c>
      <c r="O119" s="32" t="s">
        <v>182</v>
      </c>
    </row>
    <row r="120" spans="2:15" ht="30" x14ac:dyDescent="0.25">
      <c r="B120" s="6"/>
      <c r="C120" s="13" t="s">
        <v>79</v>
      </c>
      <c r="D120" s="7" t="s">
        <v>78</v>
      </c>
      <c r="E120" s="7" t="s">
        <v>81</v>
      </c>
      <c r="F120" s="7" t="s">
        <v>80</v>
      </c>
      <c r="G120" s="7" t="s">
        <v>77</v>
      </c>
      <c r="H120" s="7" t="s">
        <v>76</v>
      </c>
      <c r="I120" s="7" t="s">
        <v>86</v>
      </c>
      <c r="J120" s="7" t="s">
        <v>72</v>
      </c>
      <c r="K120" s="7" t="s">
        <v>73</v>
      </c>
      <c r="L120" s="7" t="s">
        <v>74</v>
      </c>
      <c r="M120" s="7" t="s">
        <v>75</v>
      </c>
      <c r="N120" s="18" t="s">
        <v>4</v>
      </c>
      <c r="O120" s="9"/>
    </row>
  </sheetData>
  <pageMargins left="0" right="0" top="0" bottom="0" header="0" footer="0"/>
  <pageSetup paperSize="9" scale="30" orientation="landscape" r:id="rId1"/>
  <ignoredErrors>
    <ignoredError sqref="N86 N6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Sipas institucioneve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Besjon Tanuzi</dc:creator>
  <cp:lastModifiedBy>Anisa Kume</cp:lastModifiedBy>
  <cp:lastPrinted>2022-05-09T14:13:01Z</cp:lastPrinted>
  <dcterms:created xsi:type="dcterms:W3CDTF">2020-11-02T11:10:40Z</dcterms:created>
  <dcterms:modified xsi:type="dcterms:W3CDTF">2022-09-06T10:58:05Z</dcterms:modified>
</cp:coreProperties>
</file>