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180" windowWidth="22770" windowHeight="9330"/>
  </bookViews>
  <sheets>
    <sheet name="Sipas institucionev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6" i="2" l="1"/>
  <c r="N90" i="2"/>
  <c r="N89" i="2"/>
  <c r="N88" i="2"/>
  <c r="N86" i="2"/>
  <c r="N83" i="2"/>
  <c r="N82" i="2"/>
  <c r="N78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1" i="2"/>
  <c r="N53" i="2"/>
  <c r="N55" i="2"/>
  <c r="N54" i="2"/>
  <c r="N52" i="2"/>
  <c r="N50" i="2"/>
  <c r="N49" i="2"/>
  <c r="N48" i="2"/>
  <c r="N47" i="2"/>
  <c r="N46" i="2"/>
  <c r="N45" i="2"/>
  <c r="N44" i="2"/>
  <c r="N43" i="2"/>
  <c r="N42" i="2"/>
  <c r="N41" i="2"/>
  <c r="N40" i="2"/>
  <c r="N38" i="2"/>
  <c r="N39" i="2"/>
  <c r="N37" i="2"/>
  <c r="N36" i="2"/>
  <c r="N35" i="2"/>
  <c r="N34" i="2"/>
  <c r="N33" i="2"/>
  <c r="N19" i="2"/>
  <c r="N20" i="2"/>
  <c r="N21" i="2"/>
  <c r="N29" i="2"/>
  <c r="N30" i="2"/>
  <c r="N31" i="2"/>
  <c r="N32" i="2"/>
  <c r="N77" i="2"/>
  <c r="N79" i="2"/>
  <c r="N80" i="2"/>
  <c r="N81" i="2"/>
  <c r="N84" i="2"/>
  <c r="N85" i="2"/>
  <c r="N87" i="2"/>
  <c r="N91" i="2"/>
  <c r="N13" i="2"/>
  <c r="N8" i="2"/>
  <c r="N101" i="2" l="1"/>
  <c r="N100" i="2"/>
  <c r="N99" i="2"/>
  <c r="N113" i="2"/>
  <c r="N102" i="2"/>
  <c r="N103" i="2"/>
  <c r="N104" i="2"/>
  <c r="N106" i="2"/>
  <c r="N17" i="2" l="1"/>
  <c r="N16" i="2"/>
  <c r="N14" i="2"/>
  <c r="N12" i="2"/>
  <c r="N11" i="2"/>
  <c r="D27" i="2" l="1"/>
  <c r="E27" i="2"/>
  <c r="F27" i="2"/>
  <c r="G27" i="2"/>
  <c r="H27" i="2"/>
  <c r="I27" i="2"/>
  <c r="J27" i="2"/>
  <c r="K27" i="2"/>
  <c r="L27" i="2"/>
  <c r="M27" i="2"/>
  <c r="C27" i="2"/>
  <c r="N116" i="2" l="1"/>
  <c r="N115" i="2"/>
  <c r="I97" i="2" l="1"/>
  <c r="N98" i="2"/>
  <c r="M97" i="2"/>
  <c r="L97" i="2"/>
  <c r="K97" i="2"/>
  <c r="J97" i="2"/>
  <c r="H97" i="2"/>
  <c r="G97" i="2"/>
  <c r="F97" i="2"/>
  <c r="E97" i="2"/>
  <c r="D97" i="2"/>
  <c r="C97" i="2"/>
  <c r="N97" i="2" l="1"/>
  <c r="N5" i="2" l="1"/>
  <c r="N6" i="2"/>
  <c r="N7" i="2"/>
  <c r="N9" i="2"/>
  <c r="N10" i="2"/>
  <c r="N15" i="2"/>
  <c r="N18" i="2"/>
  <c r="N4" i="2" l="1"/>
  <c r="I112" i="2"/>
  <c r="M112" i="2"/>
  <c r="L112" i="2"/>
  <c r="K112" i="2"/>
  <c r="J112" i="2"/>
  <c r="H112" i="2"/>
  <c r="G112" i="2"/>
  <c r="F112" i="2"/>
  <c r="E112" i="2"/>
  <c r="D112" i="2"/>
  <c r="C112" i="2"/>
  <c r="N112" i="2" l="1"/>
  <c r="N28" i="2" l="1"/>
  <c r="D4" i="2"/>
  <c r="E4" i="2"/>
  <c r="F4" i="2"/>
  <c r="G4" i="2"/>
  <c r="H4" i="2"/>
  <c r="J4" i="2"/>
  <c r="K4" i="2"/>
  <c r="L4" i="2"/>
  <c r="M4" i="2"/>
  <c r="C4" i="2"/>
  <c r="I4" i="2"/>
  <c r="N27" i="2" l="1"/>
</calcChain>
</file>

<file path=xl/sharedStrings.xml><?xml version="1.0" encoding="utf-8"?>
<sst xmlns="http://schemas.openxmlformats.org/spreadsheetml/2006/main" count="307" uniqueCount="219">
  <si>
    <t xml:space="preserve">Institucionet e Qeverisjes Qendrore </t>
  </si>
  <si>
    <t>Investime</t>
  </si>
  <si>
    <t>Rimbursim i TVSH</t>
  </si>
  <si>
    <t>Mallra</t>
  </si>
  <si>
    <t>Total</t>
  </si>
  <si>
    <t>Ministria e Infrastrukturës dhe Energjisë</t>
  </si>
  <si>
    <t>Ministria e Mbrojtjes</t>
  </si>
  <si>
    <t>Ministria e Brendshme</t>
  </si>
  <si>
    <t>Ministria e Shëndetesisë dhe Mbrojtjes Sociale</t>
  </si>
  <si>
    <t>Ministria e Financave dhe Ekonomisë</t>
  </si>
  <si>
    <t>Ministria e Turizmit dhe Mjedisit</t>
  </si>
  <si>
    <t>Ministria e Drejtësisë</t>
  </si>
  <si>
    <t>Ministria e Kulturës</t>
  </si>
  <si>
    <t>Ministria e Arsimit, Sportit dhe Rinisë</t>
  </si>
  <si>
    <t>Prokuroria e Përgjithshme</t>
  </si>
  <si>
    <t>Kuvendi</t>
  </si>
  <si>
    <t xml:space="preserve">Ministria e Bujqësisë dhe Zhvillimit Rural </t>
  </si>
  <si>
    <t>Presidenca</t>
  </si>
  <si>
    <t>Institucionet e Qeverisjes Vendore</t>
  </si>
  <si>
    <t>Bashkia Tiranë</t>
  </si>
  <si>
    <t>Bashkia Kavajë</t>
  </si>
  <si>
    <t>Bashkia Lezhë</t>
  </si>
  <si>
    <t>Bashkia Pogradec</t>
  </si>
  <si>
    <t>Bashkia Malësi e Madhe</t>
  </si>
  <si>
    <t>Bashkia Durrës</t>
  </si>
  <si>
    <t>Bashkia Vlorë</t>
  </si>
  <si>
    <t xml:space="preserve">Bashkia Dibër </t>
  </si>
  <si>
    <t>Bashkia Elbasan</t>
  </si>
  <si>
    <t>Bashkia Berat</t>
  </si>
  <si>
    <t>Bashkia Lushnjë</t>
  </si>
  <si>
    <t>Bashkia Klos</t>
  </si>
  <si>
    <t>Bashkia Tropojë</t>
  </si>
  <si>
    <t>Bashkia Fier</t>
  </si>
  <si>
    <t>Bashkia Selenicë</t>
  </si>
  <si>
    <t>Bashkia Roskovec</t>
  </si>
  <si>
    <t>Bashkia Poliçan</t>
  </si>
  <si>
    <t>Bashkia Belsh</t>
  </si>
  <si>
    <t>Bashkia Cërrik</t>
  </si>
  <si>
    <t>Bashkia Divjakë</t>
  </si>
  <si>
    <t>Bashkia Rrogozhinë</t>
  </si>
  <si>
    <t>Bashkia Mirditë</t>
  </si>
  <si>
    <t>Bashkia Kukës</t>
  </si>
  <si>
    <t>Bashkia Pukë</t>
  </si>
  <si>
    <t>Bashkia Librazhd</t>
  </si>
  <si>
    <t>Bashkia Krujë</t>
  </si>
  <si>
    <t>Bashkia Sarandë</t>
  </si>
  <si>
    <t>Bashkia Delvinë</t>
  </si>
  <si>
    <t>Qarku Berat</t>
  </si>
  <si>
    <t>Bashkia Peqin</t>
  </si>
  <si>
    <t>Bashkia Skrapar</t>
  </si>
  <si>
    <t>Bashkia Mat</t>
  </si>
  <si>
    <t>Bashkia Devoll</t>
  </si>
  <si>
    <t>Bashkia Memaliaj</t>
  </si>
  <si>
    <t>Bashkia Gramsh</t>
  </si>
  <si>
    <t>Bashkia Has</t>
  </si>
  <si>
    <t>Bashkia Kurbin</t>
  </si>
  <si>
    <t>Bashkia Finiq</t>
  </si>
  <si>
    <t>Bashkia Himarë</t>
  </si>
  <si>
    <t>Bashkia Korçë</t>
  </si>
  <si>
    <t>Bashkia Tepelenë</t>
  </si>
  <si>
    <t>Bashkia Kolonjë</t>
  </si>
  <si>
    <t>Bashkia Mallakastër</t>
  </si>
  <si>
    <t>Bashkia Fushë-Arrëz</t>
  </si>
  <si>
    <t xml:space="preserve">Bashkia Përmet </t>
  </si>
  <si>
    <t>Bashkia Konispol</t>
  </si>
  <si>
    <t>Bashkia Maliq</t>
  </si>
  <si>
    <t>Bashkia Prrenjas</t>
  </si>
  <si>
    <t>Bashkia Shkodër</t>
  </si>
  <si>
    <t>Bashkia Pustec</t>
  </si>
  <si>
    <t>Bashkia Libohovë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</si>
  <si>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</si>
  <si>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</si>
  <si>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</si>
  <si>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</si>
  <si>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</si>
  <si>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</si>
  <si>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</si>
  <si>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</si>
  <si>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</si>
  <si>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</si>
  <si>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</si>
  <si>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</si>
  <si>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</si>
  <si>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</si>
  <si>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</si>
  <si>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</si>
  <si>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Fondi Shqiptar i Zhvillimit</t>
  </si>
  <si>
    <t>Këshilli i Lartë Gjyqësor</t>
  </si>
  <si>
    <t>Ministry of Infrastructure and Energy</t>
  </si>
  <si>
    <t>Ministry of Finance and Economy</t>
  </si>
  <si>
    <t>Ministry of Defense</t>
  </si>
  <si>
    <t>Ministry of Internal Affairs</t>
  </si>
  <si>
    <t>Ministry of Health and Social Protection</t>
  </si>
  <si>
    <t>Ministry of Tourism and Environment</t>
  </si>
  <si>
    <t>Ministry of Education, Sports and Youth</t>
  </si>
  <si>
    <t>General Prosecutor's Office</t>
  </si>
  <si>
    <t>Ministry of Culture</t>
  </si>
  <si>
    <t>Albanian Development Fund</t>
  </si>
  <si>
    <t>Ministry of Justice</t>
  </si>
  <si>
    <t>Assembly</t>
  </si>
  <si>
    <t>Ministry of Agriculture and Rural Development</t>
  </si>
  <si>
    <t>High Judicial Council</t>
  </si>
  <si>
    <t>Other Government Institutions</t>
  </si>
  <si>
    <t>Presidency</t>
  </si>
  <si>
    <t xml:space="preserve">Municipality of  Kavajë  </t>
  </si>
  <si>
    <t xml:space="preserve">Municipality of  Tiranë  </t>
  </si>
  <si>
    <t xml:space="preserve">Municipality of  Pogradec  </t>
  </si>
  <si>
    <t xml:space="preserve">Municipality of  Lezhë  </t>
  </si>
  <si>
    <t xml:space="preserve">Municipality of  Roskovec  </t>
  </si>
  <si>
    <t xml:space="preserve">Municipality of  Vlorë  </t>
  </si>
  <si>
    <t>Municipality of  Malësi e Madhe</t>
  </si>
  <si>
    <t xml:space="preserve">Municipality of  Krujë  </t>
  </si>
  <si>
    <t xml:space="preserve">Municipality of  Durrës  </t>
  </si>
  <si>
    <t xml:space="preserve">Municipality of  Dibër  </t>
  </si>
  <si>
    <t xml:space="preserve">Municipality of  Kuçove  </t>
  </si>
  <si>
    <t xml:space="preserve">Municipality of  Elbasan  </t>
  </si>
  <si>
    <t xml:space="preserve">Municipality of  Berat  </t>
  </si>
  <si>
    <t xml:space="preserve">Municipality of  Lushnjë  </t>
  </si>
  <si>
    <t xml:space="preserve">Municipality of  Divjakë  </t>
  </si>
  <si>
    <t xml:space="preserve">Municipality of  Belsh  </t>
  </si>
  <si>
    <t xml:space="preserve">Municipality of  Tropojë  </t>
  </si>
  <si>
    <t xml:space="preserve">Municipality of  Rrogozhinë  </t>
  </si>
  <si>
    <t xml:space="preserve">Municipality of  Cërrik  </t>
  </si>
  <si>
    <t xml:space="preserve">Municipality of  Poliçan  </t>
  </si>
  <si>
    <t xml:space="preserve">Municipality of  Selenicë  </t>
  </si>
  <si>
    <t xml:space="preserve">Municipality of  Fier  </t>
  </si>
  <si>
    <t xml:space="preserve">Municipality of  Himarë  </t>
  </si>
  <si>
    <t xml:space="preserve">Municipality of  Kukës  </t>
  </si>
  <si>
    <t xml:space="preserve">Municipality of  Mirditë  </t>
  </si>
  <si>
    <t xml:space="preserve">Municipality of  Pukë  </t>
  </si>
  <si>
    <t xml:space="preserve">Municipality of  Klos  </t>
  </si>
  <si>
    <t xml:space="preserve">Municipality of  Tepelenë  </t>
  </si>
  <si>
    <t xml:space="preserve">Municipality of  Devoll  </t>
  </si>
  <si>
    <t xml:space="preserve">Municipality of  Sarandë  </t>
  </si>
  <si>
    <t xml:space="preserve">Municipality of  Librazhd  </t>
  </si>
  <si>
    <t xml:space="preserve">Municipality of  Korçë  </t>
  </si>
  <si>
    <t xml:space="preserve">Municipality of  Delvinë  </t>
  </si>
  <si>
    <t xml:space="preserve">Municipality of  Finiq  </t>
  </si>
  <si>
    <t xml:space="preserve">Municipality of  Peqin  </t>
  </si>
  <si>
    <t xml:space="preserve">Municipality of  Skrapar  </t>
  </si>
  <si>
    <t xml:space="preserve">Municipality of  Bulqize  </t>
  </si>
  <si>
    <t xml:space="preserve">Municipality of  Has  </t>
  </si>
  <si>
    <t xml:space="preserve">Municipality of  Memaliaj  </t>
  </si>
  <si>
    <t xml:space="preserve">Municipality of  Mat  </t>
  </si>
  <si>
    <t xml:space="preserve">Municipality of  Gramsh  </t>
  </si>
  <si>
    <t xml:space="preserve">Municipality of  Prrenjas  </t>
  </si>
  <si>
    <t xml:space="preserve">Municipality of  Kurbin  </t>
  </si>
  <si>
    <t xml:space="preserve">Municipality of  Maliq  </t>
  </si>
  <si>
    <t xml:space="preserve">Municipality of  Konispol  </t>
  </si>
  <si>
    <t xml:space="preserve">Municipality of  Kolonjë  </t>
  </si>
  <si>
    <t xml:space="preserve">Municipality of  Mallakastër  </t>
  </si>
  <si>
    <t xml:space="preserve">Municipality of  Libohovë  </t>
  </si>
  <si>
    <t xml:space="preserve">Municipality of  Fushë-Arrëz  </t>
  </si>
  <si>
    <t xml:space="preserve">Municipality of  Vau-Dejes  </t>
  </si>
  <si>
    <t xml:space="preserve">Municipality of  Përmet  </t>
  </si>
  <si>
    <t xml:space="preserve">Municipality of  Shkodër  </t>
  </si>
  <si>
    <t xml:space="preserve">Municipality of  Pustec  </t>
  </si>
  <si>
    <t>TOTAL (milion ALL)</t>
  </si>
  <si>
    <t>Bashkia Vorë</t>
  </si>
  <si>
    <t xml:space="preserve">Municipality of  Vorë </t>
  </si>
  <si>
    <t>Bashkia Kamëz</t>
  </si>
  <si>
    <t xml:space="preserve">Municipality of  Kamëz  </t>
  </si>
  <si>
    <t>Detyrimet e prapambetura të gjeneruara nga sistemi SIFQ</t>
  </si>
  <si>
    <t xml:space="preserve">District of  Vlore  </t>
  </si>
  <si>
    <t xml:space="preserve">District of  Korçe  </t>
  </si>
  <si>
    <t xml:space="preserve">District of  Gjirokaster  </t>
  </si>
  <si>
    <t xml:space="preserve">District of  Berat  </t>
  </si>
  <si>
    <t xml:space="preserve">District of  Durres  </t>
  </si>
  <si>
    <t>Akademia e Arteve</t>
  </si>
  <si>
    <t>Universiteti Politeknik</t>
  </si>
  <si>
    <t>The Polytechnic University of Tirana</t>
  </si>
  <si>
    <t>The Agricultural University of Tirana</t>
  </si>
  <si>
    <t>Academy of Arts</t>
  </si>
  <si>
    <t>University Aleksander Moisiu, Durres</t>
  </si>
  <si>
    <t>Kruje Water Supply and Sewage (JSC)</t>
  </si>
  <si>
    <t>Rreshen Water Supply and Sewage (JSC)</t>
  </si>
  <si>
    <t xml:space="preserve">Has Water Supply and Sewage (JSC) </t>
  </si>
  <si>
    <t>Malesi e Madhe Water Supply and Sewage (JSC)</t>
  </si>
  <si>
    <t>Shkoder Water Supply and Sewage (JSC)</t>
  </si>
  <si>
    <t>Vau i Dejes Water Supply and Sewage (JSC)</t>
  </si>
  <si>
    <t>Institucione të tjera Qeveritare</t>
  </si>
  <si>
    <t>Bashkia Kuçovë</t>
  </si>
  <si>
    <t>Qarku Durrës</t>
  </si>
  <si>
    <t>Qarku Gjirokastër</t>
  </si>
  <si>
    <t>Bashkia Vau-Dejës</t>
  </si>
  <si>
    <t>Bashkia Bulqizë</t>
  </si>
  <si>
    <t>Qarku Korçë</t>
  </si>
  <si>
    <t xml:space="preserve">Qarku Vlorë </t>
  </si>
  <si>
    <t>Universiteti Bujqësor</t>
  </si>
  <si>
    <t xml:space="preserve">Universiteti Aleksandër Moisiu </t>
  </si>
  <si>
    <t>Sh.A. Ujësjellës-Kanalizime Has</t>
  </si>
  <si>
    <t>Sh.A. Ujësjellës-Kanalizime Krujë</t>
  </si>
  <si>
    <t>Sh.A. Ujësjellës-Kanalizime Malësi e Madhe</t>
  </si>
  <si>
    <t>Sh.A. Ujësjellës-Kanalizime Rrëshen</t>
  </si>
  <si>
    <t>Sh.A. Ujësjellës-Kanalizime Shkodër Qytet</t>
  </si>
  <si>
    <t>Ujësjellës Kanalizime Vau i Dejës</t>
  </si>
  <si>
    <t>Sigurime Shoqërore</t>
  </si>
  <si>
    <t>Sigurime Shëndetësore</t>
  </si>
  <si>
    <t>Të Ardhura Personale</t>
  </si>
  <si>
    <t>Tatime të Tjera</t>
  </si>
  <si>
    <t>Sh.A. Ujësjellës-Kanalizime Elbasan Qytet</t>
  </si>
  <si>
    <t>Elbasan Water Supply and Sewage (JSC)</t>
  </si>
  <si>
    <t>Bashkia Shijak</t>
  </si>
  <si>
    <t>Municipality of  Shijak</t>
  </si>
  <si>
    <t>Sh.A. Ujësjellës-Kanalizime Tiranë</t>
  </si>
  <si>
    <t>Tirana Water Supply and Sewage (JSC)</t>
  </si>
  <si>
    <t>Sh.A. Ujësjellës-Kanalizime Mat</t>
  </si>
  <si>
    <t>Mat Water Supply and Sewage (JSC)</t>
  </si>
  <si>
    <t>Shërbimi Informativ Shtetëror</t>
  </si>
  <si>
    <t>State Intelligence Service</t>
  </si>
  <si>
    <t>Bashkia Patos</t>
  </si>
  <si>
    <t xml:space="preserve">Municipality of  Patos </t>
  </si>
  <si>
    <t>Bashkia Gjirokastër</t>
  </si>
  <si>
    <t>Municipality of Gjirokastër</t>
  </si>
  <si>
    <t xml:space="preserve"> </t>
  </si>
  <si>
    <t>Stoku i Detyrimeve deri në Shtator 2022</t>
  </si>
  <si>
    <t>Stock of Arrears until September 2022</t>
  </si>
  <si>
    <t>Bashkia Ura Vajgurore (Bashkia Dimal)</t>
  </si>
  <si>
    <t>Municipality of  Ura Vajgurore (Dimal)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</si>
</sst>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_)_L_e_k_ ;_ * \(#,##0\)_L_e_k_ ;_ * &quot;-&quot;??_)_L_e_k_ ;_ @_ "/>
    <numFmt numFmtId="167" formatCode="_ * #,##0.0_)_L_e_k_ ;_ * \(#,##0.0\)_L_e_k_ ;_ * &quot;-&quot;??_)_L_e_k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166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2" applyNumberFormat="1" applyFont="1"/>
    <xf numFmtId="164" fontId="5" fillId="2" borderId="5" xfId="2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6" fontId="2" fillId="2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167" fontId="5" fillId="2" borderId="7" xfId="2" applyNumberFormat="1" applyFont="1" applyFill="1" applyBorder="1" applyAlignment="1">
      <alignment horizontal="left" vertical="center"/>
    </xf>
    <xf numFmtId="167" fontId="0" fillId="0" borderId="0" xfId="0" applyNumberFormat="1"/>
    <xf numFmtId="167" fontId="6" fillId="0" borderId="0" xfId="0" applyNumberFormat="1" applyFont="1"/>
    <xf numFmtId="167" fontId="2" fillId="2" borderId="4" xfId="0" applyNumberFormat="1" applyFont="1" applyFill="1" applyBorder="1" applyAlignment="1">
      <alignment horizontal="center" vertical="center" wrapText="1"/>
    </xf>
    <xf numFmtId="167" fontId="2" fillId="2" borderId="7" xfId="0" applyNumberFormat="1" applyFont="1" applyFill="1" applyBorder="1" applyAlignment="1">
      <alignment horizontal="center" vertical="center" wrapText="1"/>
    </xf>
    <xf numFmtId="167" fontId="0" fillId="0" borderId="0" xfId="0" applyNumberFormat="1" applyBorder="1"/>
    <xf numFmtId="167" fontId="5" fillId="2" borderId="5" xfId="2" applyNumberFormat="1" applyFont="1" applyFill="1" applyBorder="1" applyAlignment="1">
      <alignment horizontal="left" vertical="center"/>
    </xf>
    <xf numFmtId="167" fontId="5" fillId="2" borderId="6" xfId="2" applyNumberFormat="1" applyFont="1" applyFill="1" applyBorder="1" applyAlignment="1">
      <alignment horizontal="left" vertical="center"/>
    </xf>
    <xf numFmtId="43" fontId="0" fillId="0" borderId="0" xfId="0" applyNumberFormat="1"/>
    <xf numFmtId="167" fontId="0" fillId="0" borderId="4" xfId="1" applyNumberFormat="1" applyFont="1" applyFill="1" applyBorder="1"/>
    <xf numFmtId="0" fontId="0" fillId="0" borderId="0" xfId="0" applyFill="1"/>
    <xf numFmtId="167" fontId="0" fillId="0" borderId="8" xfId="1" applyNumberFormat="1" applyFont="1" applyFill="1" applyBorder="1"/>
    <xf numFmtId="167" fontId="0" fillId="0" borderId="0" xfId="1" applyNumberFormat="1" applyFont="1" applyFill="1" applyBorder="1"/>
    <xf numFmtId="167" fontId="0" fillId="0" borderId="9" xfId="1" applyNumberFormat="1" applyFont="1" applyFill="1" applyBorder="1"/>
    <xf numFmtId="0" fontId="0" fillId="0" borderId="11" xfId="0" applyNumberFormat="1" applyFill="1" applyBorder="1" applyAlignment="1">
      <alignment horizontal="left" indent="1"/>
    </xf>
    <xf numFmtId="0" fontId="0" fillId="0" borderId="8" xfId="0" applyFill="1" applyBorder="1" applyAlignment="1">
      <alignment horizontal="left" vertical="center"/>
    </xf>
    <xf numFmtId="167" fontId="0" fillId="0" borderId="8" xfId="2" applyNumberFormat="1" applyFont="1" applyFill="1" applyBorder="1" applyAlignment="1">
      <alignment horizontal="left" vertical="center"/>
    </xf>
    <xf numFmtId="167" fontId="0" fillId="0" borderId="0" xfId="2" applyNumberFormat="1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67" fontId="0" fillId="0" borderId="2" xfId="2" applyNumberFormat="1" applyFont="1" applyFill="1" applyBorder="1" applyAlignment="1">
      <alignment horizontal="left" vertical="center"/>
    </xf>
    <xf numFmtId="167" fontId="0" fillId="0" borderId="3" xfId="2" applyNumberFormat="1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/>
    <xf numFmtId="43" fontId="0" fillId="0" borderId="0" xfId="0" applyNumberFormat="1" applyFill="1"/>
    <xf numFmtId="2" fontId="0" fillId="0" borderId="0" xfId="0" applyNumberFormat="1" applyFill="1"/>
    <xf numFmtId="0" fontId="0" fillId="3" borderId="11" xfId="0" applyFill="1" applyBorder="1" applyAlignment="1">
      <alignment horizontal="left" vertical="center"/>
    </xf>
    <xf numFmtId="167" fontId="0" fillId="3" borderId="8" xfId="2" applyNumberFormat="1" applyFont="1" applyFill="1" applyBorder="1" applyAlignment="1">
      <alignment horizontal="left" vertical="center"/>
    </xf>
    <xf numFmtId="167" fontId="0" fillId="3" borderId="0" xfId="2" applyNumberFormat="1" applyFont="1" applyFill="1" applyBorder="1" applyAlignment="1">
      <alignment horizontal="left" vertical="center"/>
    </xf>
    <xf numFmtId="0" fontId="0" fillId="3" borderId="0" xfId="0" applyFill="1"/>
    <xf numFmtId="0" fontId="0" fillId="3" borderId="8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167" fontId="0" fillId="3" borderId="2" xfId="2" applyNumberFormat="1" applyFont="1" applyFill="1" applyBorder="1" applyAlignment="1">
      <alignment horizontal="left" vertical="center"/>
    </xf>
    <xf numFmtId="167" fontId="0" fillId="3" borderId="3" xfId="2" applyNumberFormat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167" fontId="0" fillId="3" borderId="4" xfId="1" applyNumberFormat="1" applyFont="1" applyFill="1" applyBorder="1"/>
    <xf numFmtId="167" fontId="0" fillId="3" borderId="9" xfId="1" applyNumberFormat="1" applyFont="1" applyFill="1" applyBorder="1"/>
    <xf numFmtId="0" fontId="0" fillId="3" borderId="8" xfId="0" applyFill="1" applyBorder="1"/>
    <xf numFmtId="167" fontId="0" fillId="3" borderId="8" xfId="1" applyNumberFormat="1" applyFont="1" applyFill="1" applyBorder="1"/>
    <xf numFmtId="167" fontId="0" fillId="3" borderId="0" xfId="1" applyNumberFormat="1" applyFont="1" applyFill="1" applyBorder="1"/>
    <xf numFmtId="0" fontId="0" fillId="3" borderId="11" xfId="0" applyNumberFormat="1" applyFill="1" applyBorder="1" applyAlignment="1">
      <alignment horizontal="left" indent="1"/>
    </xf>
    <xf numFmtId="43" fontId="0" fillId="3" borderId="0" xfId="0" applyNumberFormat="1" applyFill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2"/>
  <sheetViews>
    <sheetView showGridLines="0" tabSelected="1" zoomScale="70" zoomScaleNormal="70" workbookViewId="0">
      <selection activeCell="E8" sqref="E8"/>
    </sheetView>
  </sheetViews>
  <sheetFormatPr defaultRowHeight="15" x14ac:dyDescent="0.25"/>
  <cols>
    <col min="1" max="1" width="4.7109375" customWidth="1"/>
    <col min="2" max="2" width="46.5703125" customWidth="1"/>
    <col min="3" max="3" width="18.28515625" bestFit="1" customWidth="1"/>
    <col min="4" max="4" width="12.7109375" bestFit="1" customWidth="1"/>
    <col min="5" max="5" width="16" customWidth="1"/>
    <col min="6" max="6" width="14.7109375" bestFit="1" customWidth="1"/>
    <col min="7" max="7" width="15.140625" customWidth="1"/>
    <col min="8" max="8" width="17.7109375" bestFit="1" customWidth="1"/>
    <col min="9" max="9" width="14.7109375" bestFit="1" customWidth="1"/>
    <col min="10" max="10" width="15.5703125" customWidth="1"/>
    <col min="11" max="11" width="20.7109375" customWidth="1"/>
    <col min="12" max="12" width="11.5703125" bestFit="1" customWidth="1"/>
    <col min="13" max="13" width="13.140625" customWidth="1"/>
    <col min="14" max="14" width="15.5703125" style="15" customWidth="1"/>
    <col min="15" max="15" width="46" customWidth="1"/>
    <col min="19" max="19" width="12.42578125" bestFit="1" customWidth="1"/>
    <col min="20" max="20" width="15.7109375" bestFit="1" customWidth="1"/>
    <col min="22" max="22" width="24.85546875" bestFit="1" customWidth="1"/>
    <col min="23" max="24" width="15.85546875" bestFit="1" customWidth="1"/>
    <col min="25" max="25" width="14.85546875" bestFit="1" customWidth="1"/>
    <col min="26" max="26" width="17.5703125" bestFit="1" customWidth="1"/>
    <col min="27" max="27" width="13.85546875" bestFit="1" customWidth="1"/>
    <col min="28" max="28" width="14.85546875" bestFit="1" customWidth="1"/>
    <col min="29" max="29" width="17.5703125" bestFit="1" customWidth="1"/>
    <col min="30" max="30" width="14.85546875" bestFit="1" customWidth="1"/>
    <col min="31" max="31" width="13.85546875" bestFit="1" customWidth="1"/>
    <col min="32" max="32" width="14.85546875" bestFit="1" customWidth="1"/>
    <col min="33" max="33" width="13.85546875" bestFit="1" customWidth="1"/>
    <col min="34" max="34" width="17.5703125" bestFit="1" customWidth="1"/>
  </cols>
  <sheetData>
    <row r="1" spans="1:34" ht="15.75" x14ac:dyDescent="0.25">
      <c r="B1" s="1" t="s">
        <v>162</v>
      </c>
      <c r="O1" s="8"/>
    </row>
    <row r="2" spans="1:34" ht="15.75" x14ac:dyDescent="0.25">
      <c r="B2" s="1" t="s">
        <v>0</v>
      </c>
      <c r="N2" s="16"/>
      <c r="O2" s="1"/>
    </row>
    <row r="3" spans="1:34" ht="39.75" customHeight="1" x14ac:dyDescent="0.25">
      <c r="B3" s="6" t="s">
        <v>215</v>
      </c>
      <c r="C3" s="12" t="s">
        <v>81</v>
      </c>
      <c r="D3" s="2" t="s">
        <v>82</v>
      </c>
      <c r="E3" s="2" t="s">
        <v>83</v>
      </c>
      <c r="F3" s="2" t="s">
        <v>1</v>
      </c>
      <c r="G3" s="2" t="s">
        <v>2</v>
      </c>
      <c r="H3" s="2" t="s">
        <v>3</v>
      </c>
      <c r="I3" s="2" t="s">
        <v>84</v>
      </c>
      <c r="J3" s="2" t="s">
        <v>196</v>
      </c>
      <c r="K3" s="2" t="s">
        <v>197</v>
      </c>
      <c r="L3" s="2" t="s">
        <v>198</v>
      </c>
      <c r="M3" s="2" t="s">
        <v>199</v>
      </c>
      <c r="N3" s="17" t="s">
        <v>4</v>
      </c>
      <c r="O3" s="9" t="s">
        <v>216</v>
      </c>
      <c r="AH3" s="3"/>
    </row>
    <row r="4" spans="1:34" ht="15.75" x14ac:dyDescent="0.25">
      <c r="A4" s="4"/>
      <c r="B4" s="5" t="s">
        <v>70</v>
      </c>
      <c r="C4" s="20">
        <f t="shared" ref="C4:N4" si="0">SUM(C5:C21)</f>
        <v>3506.0882499999998</v>
      </c>
      <c r="D4" s="21">
        <f t="shared" si="0"/>
        <v>153.92235754999999</v>
      </c>
      <c r="E4" s="21">
        <f t="shared" si="0"/>
        <v>946.41837800000008</v>
      </c>
      <c r="F4" s="21">
        <f t="shared" si="0"/>
        <v>4192.5576040699989</v>
      </c>
      <c r="G4" s="21">
        <f t="shared" si="0"/>
        <v>92.807625000000002</v>
      </c>
      <c r="H4" s="21">
        <f t="shared" si="0"/>
        <v>71.455264</v>
      </c>
      <c r="I4" s="21">
        <f t="shared" si="0"/>
        <v>1109.8562580800001</v>
      </c>
      <c r="J4" s="21">
        <f t="shared" si="0"/>
        <v>154.81843599999999</v>
      </c>
      <c r="K4" s="21">
        <f t="shared" si="0"/>
        <v>18.977812</v>
      </c>
      <c r="L4" s="21">
        <f t="shared" si="0"/>
        <v>42.505274999999997</v>
      </c>
      <c r="M4" s="21">
        <f t="shared" si="0"/>
        <v>5.5780000000000003E-2</v>
      </c>
      <c r="N4" s="14">
        <f t="shared" si="0"/>
        <v>10289.463039700002</v>
      </c>
      <c r="O4" s="10" t="s">
        <v>157</v>
      </c>
      <c r="S4" s="22"/>
    </row>
    <row r="5" spans="1:34" s="43" customFormat="1" x14ac:dyDescent="0.25">
      <c r="B5" s="45" t="s">
        <v>5</v>
      </c>
      <c r="C5" s="46">
        <v>1642.4374009999999</v>
      </c>
      <c r="D5" s="47">
        <v>0.95561099999999999</v>
      </c>
      <c r="E5" s="47">
        <v>0</v>
      </c>
      <c r="F5" s="47">
        <v>4064.73369607</v>
      </c>
      <c r="G5" s="47">
        <v>91.322760000000002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9">
        <f t="shared" ref="N5:N21" si="1">SUM(C5:M5)</f>
        <v>5799.44946807</v>
      </c>
      <c r="O5" s="48" t="s">
        <v>88</v>
      </c>
    </row>
    <row r="6" spans="1:34" s="43" customFormat="1" x14ac:dyDescent="0.25">
      <c r="B6" s="44" t="s">
        <v>6</v>
      </c>
      <c r="C6" s="41">
        <v>57.295779000000003</v>
      </c>
      <c r="D6" s="42">
        <v>5.4164789999999998</v>
      </c>
      <c r="E6" s="42">
        <v>0.11232</v>
      </c>
      <c r="F6" s="42">
        <v>0.39446599999999998</v>
      </c>
      <c r="G6" s="42">
        <v>0</v>
      </c>
      <c r="H6" s="42">
        <v>0</v>
      </c>
      <c r="I6" s="42">
        <v>865.99311599999999</v>
      </c>
      <c r="J6" s="42">
        <v>151.409997</v>
      </c>
      <c r="K6" s="42">
        <v>18.937636999999999</v>
      </c>
      <c r="L6" s="42">
        <v>41.558495999999998</v>
      </c>
      <c r="M6" s="42">
        <v>0</v>
      </c>
      <c r="N6" s="50">
        <f t="shared" si="1"/>
        <v>1141.1182900000001</v>
      </c>
      <c r="O6" s="40" t="s">
        <v>90</v>
      </c>
    </row>
    <row r="7" spans="1:34" s="43" customFormat="1" x14ac:dyDescent="0.25">
      <c r="B7" s="44" t="s">
        <v>9</v>
      </c>
      <c r="C7" s="41">
        <v>863.82401600000003</v>
      </c>
      <c r="D7" s="42">
        <v>111.60505454999999</v>
      </c>
      <c r="E7" s="42">
        <v>0</v>
      </c>
      <c r="F7" s="42">
        <v>2.906034</v>
      </c>
      <c r="G7" s="42">
        <v>0</v>
      </c>
      <c r="H7" s="42">
        <v>0</v>
      </c>
      <c r="I7" s="42">
        <v>142.10046</v>
      </c>
      <c r="J7" s="42">
        <v>0</v>
      </c>
      <c r="K7" s="42">
        <v>0</v>
      </c>
      <c r="L7" s="42">
        <v>0</v>
      </c>
      <c r="M7" s="42">
        <v>0</v>
      </c>
      <c r="N7" s="50">
        <f t="shared" si="1"/>
        <v>1120.43556455</v>
      </c>
      <c r="O7" s="40" t="s">
        <v>89</v>
      </c>
    </row>
    <row r="8" spans="1:34" s="43" customFormat="1" x14ac:dyDescent="0.25">
      <c r="B8" s="44" t="s">
        <v>180</v>
      </c>
      <c r="C8" s="41">
        <v>1.914903</v>
      </c>
      <c r="D8" s="42">
        <v>0</v>
      </c>
      <c r="E8" s="42">
        <v>932.03379900000004</v>
      </c>
      <c r="F8" s="42">
        <v>0.235875</v>
      </c>
      <c r="G8" s="42">
        <v>0</v>
      </c>
      <c r="H8" s="42">
        <v>0</v>
      </c>
      <c r="I8" s="42">
        <v>0.34022999999999998</v>
      </c>
      <c r="J8" s="42">
        <v>0</v>
      </c>
      <c r="K8" s="42">
        <v>0</v>
      </c>
      <c r="L8" s="42">
        <v>0</v>
      </c>
      <c r="M8" s="42">
        <v>0</v>
      </c>
      <c r="N8" s="50">
        <f t="shared" si="1"/>
        <v>934.52480700000001</v>
      </c>
      <c r="O8" s="40" t="s">
        <v>102</v>
      </c>
    </row>
    <row r="9" spans="1:34" s="43" customFormat="1" x14ac:dyDescent="0.25">
      <c r="B9" s="44" t="s">
        <v>7</v>
      </c>
      <c r="C9" s="41">
        <v>732.83745399999998</v>
      </c>
      <c r="D9" s="42">
        <v>2.4640819999999999</v>
      </c>
      <c r="E9" s="42">
        <v>7.4999999999999997E-2</v>
      </c>
      <c r="F9" s="42">
        <v>0.41361599999999998</v>
      </c>
      <c r="G9" s="42">
        <v>0</v>
      </c>
      <c r="H9" s="42">
        <v>0.70271600000000001</v>
      </c>
      <c r="I9" s="42">
        <v>7.6279310000000002</v>
      </c>
      <c r="J9" s="42">
        <v>3.3930570000000002</v>
      </c>
      <c r="K9" s="42">
        <v>4.0175000000000002E-2</v>
      </c>
      <c r="L9" s="42">
        <v>0.94607799999999997</v>
      </c>
      <c r="M9" s="42">
        <v>0</v>
      </c>
      <c r="N9" s="50">
        <f t="shared" si="1"/>
        <v>748.50010900000007</v>
      </c>
      <c r="O9" s="40" t="s">
        <v>91</v>
      </c>
    </row>
    <row r="10" spans="1:34" s="43" customFormat="1" x14ac:dyDescent="0.25">
      <c r="B10" s="44" t="s">
        <v>8</v>
      </c>
      <c r="C10" s="41">
        <v>120.59534600000001</v>
      </c>
      <c r="D10" s="42">
        <v>12.08874</v>
      </c>
      <c r="E10" s="42">
        <v>14.197259000000001</v>
      </c>
      <c r="F10" s="42">
        <v>12.49145</v>
      </c>
      <c r="G10" s="42">
        <v>0.36186800000000002</v>
      </c>
      <c r="H10" s="42">
        <v>69.827117999999999</v>
      </c>
      <c r="I10" s="42">
        <v>39.257613079999999</v>
      </c>
      <c r="J10" s="42">
        <v>1.5382E-2</v>
      </c>
      <c r="K10" s="42">
        <v>0</v>
      </c>
      <c r="L10" s="42">
        <v>7.0100000000000002E-4</v>
      </c>
      <c r="M10" s="42">
        <v>5.5780000000000003E-2</v>
      </c>
      <c r="N10" s="50">
        <f t="shared" si="1"/>
        <v>268.89125708</v>
      </c>
      <c r="O10" s="40" t="s">
        <v>92</v>
      </c>
    </row>
    <row r="11" spans="1:34" s="43" customFormat="1" x14ac:dyDescent="0.25">
      <c r="B11" s="44" t="s">
        <v>12</v>
      </c>
      <c r="C11" s="41">
        <v>50.353470999999999</v>
      </c>
      <c r="D11" s="42">
        <v>0.66470300000000004</v>
      </c>
      <c r="E11" s="42">
        <v>0</v>
      </c>
      <c r="F11" s="42">
        <v>12.96935</v>
      </c>
      <c r="G11" s="42">
        <v>1.122997</v>
      </c>
      <c r="H11" s="42">
        <v>0</v>
      </c>
      <c r="I11" s="42">
        <v>19.151401</v>
      </c>
      <c r="J11" s="42">
        <v>0</v>
      </c>
      <c r="K11" s="42">
        <v>0</v>
      </c>
      <c r="L11" s="42">
        <v>0</v>
      </c>
      <c r="M11" s="42">
        <v>0</v>
      </c>
      <c r="N11" s="50">
        <f t="shared" ref="N11:N14" si="2">SUM(C11:M11)</f>
        <v>84.261921999999998</v>
      </c>
      <c r="O11" s="40" t="s">
        <v>96</v>
      </c>
    </row>
    <row r="12" spans="1:34" s="43" customFormat="1" x14ac:dyDescent="0.25">
      <c r="B12" s="44" t="s">
        <v>14</v>
      </c>
      <c r="C12" s="41">
        <v>12.771000000000001</v>
      </c>
      <c r="D12" s="42">
        <v>18.990210999999999</v>
      </c>
      <c r="E12" s="42">
        <v>0</v>
      </c>
      <c r="F12" s="42">
        <v>4.186553</v>
      </c>
      <c r="G12" s="42">
        <v>0</v>
      </c>
      <c r="H12" s="42">
        <v>0</v>
      </c>
      <c r="I12" s="42">
        <v>32.949100000000001</v>
      </c>
      <c r="J12" s="42">
        <v>0</v>
      </c>
      <c r="K12" s="42">
        <v>0</v>
      </c>
      <c r="L12" s="42">
        <v>0</v>
      </c>
      <c r="M12" s="42">
        <v>0</v>
      </c>
      <c r="N12" s="50">
        <f t="shared" si="2"/>
        <v>68.896863999999994</v>
      </c>
      <c r="O12" s="40" t="s">
        <v>95</v>
      </c>
    </row>
    <row r="13" spans="1:34" s="43" customFormat="1" x14ac:dyDescent="0.25">
      <c r="B13" s="44" t="s">
        <v>13</v>
      </c>
      <c r="C13" s="41">
        <v>13.656242000000001</v>
      </c>
      <c r="D13" s="42">
        <v>0.80349999999999999</v>
      </c>
      <c r="E13" s="42">
        <v>0</v>
      </c>
      <c r="F13" s="42">
        <v>15.52237</v>
      </c>
      <c r="G13" s="42">
        <v>0</v>
      </c>
      <c r="H13" s="42">
        <v>0.92542999999999997</v>
      </c>
      <c r="I13" s="42">
        <v>2.387413</v>
      </c>
      <c r="J13" s="42">
        <v>0</v>
      </c>
      <c r="K13" s="42">
        <v>0</v>
      </c>
      <c r="L13" s="42">
        <v>0</v>
      </c>
      <c r="M13" s="42">
        <v>0</v>
      </c>
      <c r="N13" s="50">
        <f t="shared" ref="N13" si="3">SUM(C13:M13)</f>
        <v>33.294955000000002</v>
      </c>
      <c r="O13" s="40" t="s">
        <v>94</v>
      </c>
    </row>
    <row r="14" spans="1:34" s="43" customFormat="1" x14ac:dyDescent="0.25">
      <c r="B14" s="44" t="s">
        <v>86</v>
      </c>
      <c r="C14" s="41">
        <v>0</v>
      </c>
      <c r="D14" s="42">
        <v>0</v>
      </c>
      <c r="E14" s="42">
        <v>0</v>
      </c>
      <c r="F14" s="42">
        <v>31.484185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50">
        <f t="shared" si="2"/>
        <v>31.484185</v>
      </c>
      <c r="O14" s="40" t="s">
        <v>97</v>
      </c>
    </row>
    <row r="15" spans="1:34" s="43" customFormat="1" x14ac:dyDescent="0.25">
      <c r="B15" s="44" t="s">
        <v>10</v>
      </c>
      <c r="C15" s="41">
        <v>1.40602</v>
      </c>
      <c r="D15" s="42">
        <v>0</v>
      </c>
      <c r="E15" s="42">
        <v>0</v>
      </c>
      <c r="F15" s="42">
        <v>20.113652999999999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50">
        <f t="shared" si="1"/>
        <v>21.519673000000001</v>
      </c>
      <c r="O15" s="40" t="s">
        <v>93</v>
      </c>
    </row>
    <row r="16" spans="1:34" s="43" customFormat="1" x14ac:dyDescent="0.25">
      <c r="B16" s="44" t="s">
        <v>16</v>
      </c>
      <c r="C16" s="41">
        <v>0.70274999999999999</v>
      </c>
      <c r="D16" s="42">
        <v>0.80049700000000001</v>
      </c>
      <c r="E16" s="42">
        <v>0</v>
      </c>
      <c r="F16" s="42">
        <v>14.426546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50">
        <f t="shared" ref="N16:N17" si="4">SUM(C16:M16)</f>
        <v>15.929793</v>
      </c>
      <c r="O16" s="40" t="s">
        <v>100</v>
      </c>
    </row>
    <row r="17" spans="2:34" s="43" customFormat="1" x14ac:dyDescent="0.25">
      <c r="B17" s="44" t="s">
        <v>11</v>
      </c>
      <c r="C17" s="41">
        <v>0</v>
      </c>
      <c r="D17" s="42">
        <v>3.1879999999999999E-2</v>
      </c>
      <c r="E17" s="42">
        <v>0</v>
      </c>
      <c r="F17" s="42">
        <v>10.724114999999999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50">
        <f t="shared" si="4"/>
        <v>10.755994999999999</v>
      </c>
      <c r="O17" s="40" t="s">
        <v>98</v>
      </c>
    </row>
    <row r="18" spans="2:34" s="43" customFormat="1" x14ac:dyDescent="0.25">
      <c r="B18" s="44" t="s">
        <v>15</v>
      </c>
      <c r="C18" s="41">
        <v>8.2938679999999998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50">
        <f t="shared" si="1"/>
        <v>8.2938679999999998</v>
      </c>
      <c r="O18" s="40" t="s">
        <v>99</v>
      </c>
    </row>
    <row r="19" spans="2:34" s="43" customFormat="1" x14ac:dyDescent="0.25">
      <c r="B19" s="44" t="s">
        <v>208</v>
      </c>
      <c r="C19" s="41">
        <v>0</v>
      </c>
      <c r="D19" s="42">
        <v>0</v>
      </c>
      <c r="E19" s="42">
        <v>0</v>
      </c>
      <c r="F19" s="42">
        <v>1.955695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50">
        <f t="shared" si="1"/>
        <v>1.955695</v>
      </c>
      <c r="O19" s="40" t="s">
        <v>209</v>
      </c>
    </row>
    <row r="20" spans="2:34" s="43" customFormat="1" x14ac:dyDescent="0.25">
      <c r="B20" s="40" t="s">
        <v>17</v>
      </c>
      <c r="C20" s="41">
        <v>0</v>
      </c>
      <c r="D20" s="42">
        <v>0.1016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50">
        <f t="shared" si="1"/>
        <v>0.1016</v>
      </c>
      <c r="O20" s="40" t="s">
        <v>103</v>
      </c>
    </row>
    <row r="21" spans="2:34" s="43" customFormat="1" x14ac:dyDescent="0.25">
      <c r="B21" s="44" t="s">
        <v>87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4.8994000000000003E-2</v>
      </c>
      <c r="J21" s="42">
        <v>0</v>
      </c>
      <c r="K21" s="42">
        <v>0</v>
      </c>
      <c r="L21" s="42">
        <v>0</v>
      </c>
      <c r="M21" s="42">
        <v>0</v>
      </c>
      <c r="N21" s="50">
        <f t="shared" si="1"/>
        <v>4.8994000000000003E-2</v>
      </c>
      <c r="O21" s="40" t="s">
        <v>101</v>
      </c>
      <c r="R21" s="43" t="s">
        <v>214</v>
      </c>
    </row>
    <row r="22" spans="2:34" ht="54" customHeight="1" x14ac:dyDescent="0.25">
      <c r="B22" s="6"/>
      <c r="C22" s="13" t="s">
        <v>78</v>
      </c>
      <c r="D22" s="7" t="s">
        <v>77</v>
      </c>
      <c r="E22" s="7" t="s">
        <v>80</v>
      </c>
      <c r="F22" s="7" t="s">
        <v>79</v>
      </c>
      <c r="G22" s="7" t="s">
        <v>76</v>
      </c>
      <c r="H22" s="7" t="s">
        <v>75</v>
      </c>
      <c r="I22" s="7" t="s">
        <v>85</v>
      </c>
      <c r="J22" s="7" t="s">
        <v>71</v>
      </c>
      <c r="K22" s="7" t="s">
        <v>72</v>
      </c>
      <c r="L22" s="7" t="s">
        <v>73</v>
      </c>
      <c r="M22" s="7" t="s">
        <v>74</v>
      </c>
      <c r="N22" s="18" t="s">
        <v>4</v>
      </c>
      <c r="O22" s="9"/>
      <c r="AH22" s="3"/>
    </row>
    <row r="23" spans="2:34" ht="15.75" x14ac:dyDescent="0.25">
      <c r="B23" s="1"/>
      <c r="O23" s="1"/>
    </row>
    <row r="24" spans="2:34" s="4" customFormat="1" ht="15.75" x14ac:dyDescent="0.25">
      <c r="B24" s="1" t="s">
        <v>162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9"/>
      <c r="O24" s="3"/>
      <c r="U24"/>
    </row>
    <row r="25" spans="2:34" ht="15.75" x14ac:dyDescent="0.25">
      <c r="B25" s="1" t="s">
        <v>18</v>
      </c>
      <c r="O25" s="1"/>
    </row>
    <row r="26" spans="2:34" ht="30" x14ac:dyDescent="0.25">
      <c r="B26" s="6" t="s">
        <v>215</v>
      </c>
      <c r="C26" s="12" t="s">
        <v>81</v>
      </c>
      <c r="D26" s="2" t="s">
        <v>82</v>
      </c>
      <c r="E26" s="2" t="s">
        <v>83</v>
      </c>
      <c r="F26" s="7" t="s">
        <v>1</v>
      </c>
      <c r="G26" s="7" t="s">
        <v>2</v>
      </c>
      <c r="H26" s="7" t="s">
        <v>3</v>
      </c>
      <c r="I26" s="7" t="s">
        <v>84</v>
      </c>
      <c r="J26" s="2" t="s">
        <v>196</v>
      </c>
      <c r="K26" s="2" t="s">
        <v>197</v>
      </c>
      <c r="L26" s="2" t="s">
        <v>198</v>
      </c>
      <c r="M26" s="2" t="s">
        <v>199</v>
      </c>
      <c r="N26" s="18" t="s">
        <v>4</v>
      </c>
      <c r="O26" s="11" t="s">
        <v>216</v>
      </c>
    </row>
    <row r="27" spans="2:34" ht="15.75" x14ac:dyDescent="0.25">
      <c r="B27" s="5" t="s">
        <v>70</v>
      </c>
      <c r="C27" s="20">
        <f t="shared" ref="C27:N27" si="5">SUM(C28:C91)</f>
        <v>613.30316420000008</v>
      </c>
      <c r="D27" s="21">
        <f t="shared" si="5"/>
        <v>570.32451338999988</v>
      </c>
      <c r="E27" s="21">
        <f t="shared" si="5"/>
        <v>126.56109820999997</v>
      </c>
      <c r="F27" s="21">
        <f t="shared" si="5"/>
        <v>3640.7562329999987</v>
      </c>
      <c r="G27" s="21">
        <f t="shared" si="5"/>
        <v>0.75830500000000001</v>
      </c>
      <c r="H27" s="21">
        <f t="shared" si="5"/>
        <v>221.54302106</v>
      </c>
      <c r="I27" s="21">
        <f t="shared" si="5"/>
        <v>1417.8241088700006</v>
      </c>
      <c r="J27" s="21">
        <f t="shared" si="5"/>
        <v>51.591068</v>
      </c>
      <c r="K27" s="21">
        <f t="shared" si="5"/>
        <v>3.395985</v>
      </c>
      <c r="L27" s="21">
        <f t="shared" si="5"/>
        <v>19.916528</v>
      </c>
      <c r="M27" s="21">
        <f t="shared" si="5"/>
        <v>1.7381440000000001</v>
      </c>
      <c r="N27" s="14">
        <f t="shared" si="5"/>
        <v>6667.7121687299978</v>
      </c>
      <c r="O27" s="10" t="s">
        <v>157</v>
      </c>
      <c r="S27" s="22"/>
    </row>
    <row r="28" spans="2:34" s="24" customFormat="1" x14ac:dyDescent="0.25">
      <c r="B28" s="37" t="s">
        <v>19</v>
      </c>
      <c r="C28" s="25">
        <v>43.891297999999999</v>
      </c>
      <c r="D28" s="26">
        <v>41.241633189999995</v>
      </c>
      <c r="E28" s="26">
        <v>1.4463278100000001</v>
      </c>
      <c r="F28" s="26">
        <v>745.09531500000003</v>
      </c>
      <c r="G28" s="26">
        <v>0</v>
      </c>
      <c r="H28" s="26">
        <v>64.297706000000005</v>
      </c>
      <c r="I28" s="26">
        <v>579.70323386999996</v>
      </c>
      <c r="J28" s="26">
        <v>9.8468239999999998</v>
      </c>
      <c r="K28" s="26">
        <v>1.5779000000000001E-2</v>
      </c>
      <c r="L28" s="26">
        <v>5.3998860000000004</v>
      </c>
      <c r="M28" s="26">
        <v>0.29088199999999997</v>
      </c>
      <c r="N28" s="27">
        <f t="shared" ref="N28:N91" si="6">SUM(C28:M28)</f>
        <v>1491.22888487</v>
      </c>
      <c r="O28" s="28" t="s">
        <v>105</v>
      </c>
      <c r="R28" s="39"/>
    </row>
    <row r="29" spans="2:34" s="24" customFormat="1" x14ac:dyDescent="0.25">
      <c r="B29" s="37" t="s">
        <v>20</v>
      </c>
      <c r="C29" s="25">
        <v>52.693446999999999</v>
      </c>
      <c r="D29" s="26">
        <v>65.293436</v>
      </c>
      <c r="E29" s="26">
        <v>0</v>
      </c>
      <c r="F29" s="26">
        <v>97.987413000000004</v>
      </c>
      <c r="G29" s="26">
        <v>0</v>
      </c>
      <c r="H29" s="26">
        <v>7.5590029999999997</v>
      </c>
      <c r="I29" s="26">
        <v>517.67834700000003</v>
      </c>
      <c r="J29" s="26">
        <v>0</v>
      </c>
      <c r="K29" s="26">
        <v>0</v>
      </c>
      <c r="L29" s="26">
        <v>0</v>
      </c>
      <c r="M29" s="26">
        <v>0</v>
      </c>
      <c r="N29" s="27">
        <f t="shared" si="6"/>
        <v>741.21164599999997</v>
      </c>
      <c r="O29" s="28" t="s">
        <v>104</v>
      </c>
    </row>
    <row r="30" spans="2:34" s="24" customFormat="1" x14ac:dyDescent="0.25">
      <c r="B30" s="37" t="s">
        <v>158</v>
      </c>
      <c r="C30" s="25">
        <v>7.5093889999999996</v>
      </c>
      <c r="D30" s="26">
        <v>0</v>
      </c>
      <c r="E30" s="26">
        <v>84.009602000000001</v>
      </c>
      <c r="F30" s="26">
        <v>321.44260300000002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7">
        <f t="shared" si="6"/>
        <v>412.96159399999999</v>
      </c>
      <c r="O30" s="28" t="s">
        <v>159</v>
      </c>
    </row>
    <row r="31" spans="2:34" s="24" customFormat="1" x14ac:dyDescent="0.25">
      <c r="B31" s="37" t="s">
        <v>28</v>
      </c>
      <c r="C31" s="25">
        <v>1.025644</v>
      </c>
      <c r="D31" s="26">
        <v>0.228714</v>
      </c>
      <c r="E31" s="26">
        <v>0</v>
      </c>
      <c r="F31" s="26">
        <v>328.74203199999999</v>
      </c>
      <c r="G31" s="26">
        <v>0</v>
      </c>
      <c r="H31" s="26">
        <v>1.3929199999999999</v>
      </c>
      <c r="I31" s="26">
        <v>2.7199239999999998</v>
      </c>
      <c r="J31" s="26">
        <v>0</v>
      </c>
      <c r="K31" s="26">
        <v>0</v>
      </c>
      <c r="L31" s="26">
        <v>0</v>
      </c>
      <c r="M31" s="26">
        <v>0</v>
      </c>
      <c r="N31" s="27">
        <f t="shared" si="6"/>
        <v>334.10923400000001</v>
      </c>
      <c r="O31" s="28" t="s">
        <v>116</v>
      </c>
    </row>
    <row r="32" spans="2:34" s="24" customFormat="1" x14ac:dyDescent="0.25">
      <c r="B32" s="37" t="s">
        <v>22</v>
      </c>
      <c r="C32" s="25">
        <v>100.30969329999999</v>
      </c>
      <c r="D32" s="26">
        <v>102.443425</v>
      </c>
      <c r="E32" s="26">
        <v>1.8259639999999999</v>
      </c>
      <c r="F32" s="26">
        <v>76.042131999999995</v>
      </c>
      <c r="G32" s="26">
        <v>0</v>
      </c>
      <c r="H32" s="26">
        <v>12.220274</v>
      </c>
      <c r="I32" s="26">
        <v>6.1148999999999996</v>
      </c>
      <c r="J32" s="26">
        <v>18.475897</v>
      </c>
      <c r="K32" s="26">
        <v>2.5592549999999998</v>
      </c>
      <c r="L32" s="26">
        <v>0.62589799999999995</v>
      </c>
      <c r="M32" s="26">
        <v>0.71919</v>
      </c>
      <c r="N32" s="27">
        <f t="shared" si="6"/>
        <v>321.33662829999997</v>
      </c>
      <c r="O32" s="28" t="s">
        <v>106</v>
      </c>
      <c r="S32" s="38"/>
    </row>
    <row r="33" spans="2:19" s="24" customFormat="1" x14ac:dyDescent="0.25">
      <c r="B33" s="37" t="s">
        <v>21</v>
      </c>
      <c r="C33" s="25">
        <v>1.1181639999999999</v>
      </c>
      <c r="D33" s="26">
        <v>52.589359000000002</v>
      </c>
      <c r="E33" s="26">
        <v>2.4500000000000001E-2</v>
      </c>
      <c r="F33" s="26">
        <v>94.146912</v>
      </c>
      <c r="G33" s="26">
        <v>0</v>
      </c>
      <c r="H33" s="26">
        <v>12.475028</v>
      </c>
      <c r="I33" s="26">
        <v>126.02708699999999</v>
      </c>
      <c r="J33" s="26">
        <v>0</v>
      </c>
      <c r="K33" s="26">
        <v>0</v>
      </c>
      <c r="L33" s="26">
        <v>0</v>
      </c>
      <c r="M33" s="26">
        <v>0</v>
      </c>
      <c r="N33" s="27">
        <f t="shared" ref="N33:N76" si="7">SUM(C33:M33)</f>
        <v>286.38105000000002</v>
      </c>
      <c r="O33" s="28" t="s">
        <v>107</v>
      </c>
      <c r="S33" s="38"/>
    </row>
    <row r="34" spans="2:19" s="24" customFormat="1" x14ac:dyDescent="0.25">
      <c r="B34" s="37" t="s">
        <v>160</v>
      </c>
      <c r="C34" s="25">
        <v>0</v>
      </c>
      <c r="D34" s="26">
        <v>88.419120000000007</v>
      </c>
      <c r="E34" s="26">
        <v>0</v>
      </c>
      <c r="F34" s="26">
        <v>172.75241500000001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7">
        <f t="shared" si="7"/>
        <v>261.17153500000001</v>
      </c>
      <c r="O34" s="28" t="s">
        <v>161</v>
      </c>
      <c r="S34" s="38"/>
    </row>
    <row r="35" spans="2:19" s="24" customFormat="1" x14ac:dyDescent="0.25">
      <c r="B35" s="37" t="s">
        <v>26</v>
      </c>
      <c r="C35" s="25">
        <v>52.438102999999998</v>
      </c>
      <c r="D35" s="26">
        <v>10.020258999999999</v>
      </c>
      <c r="E35" s="26">
        <v>0.13320000000000001</v>
      </c>
      <c r="F35" s="26">
        <v>119.28394400000001</v>
      </c>
      <c r="G35" s="26">
        <v>0</v>
      </c>
      <c r="H35" s="26">
        <v>6.2878119999999997</v>
      </c>
      <c r="I35" s="26">
        <v>0</v>
      </c>
      <c r="J35" s="26">
        <v>1.777369</v>
      </c>
      <c r="K35" s="26">
        <v>0.25264399999999998</v>
      </c>
      <c r="L35" s="26">
        <v>6.7057010000000004</v>
      </c>
      <c r="M35" s="26">
        <v>9.8809999999999992E-3</v>
      </c>
      <c r="N35" s="27">
        <f t="shared" si="7"/>
        <v>196.90891300000001</v>
      </c>
      <c r="O35" s="28" t="s">
        <v>113</v>
      </c>
      <c r="S35" s="38"/>
    </row>
    <row r="36" spans="2:19" s="24" customFormat="1" x14ac:dyDescent="0.25">
      <c r="B36" s="37" t="s">
        <v>37</v>
      </c>
      <c r="C36" s="25">
        <v>0</v>
      </c>
      <c r="D36" s="26">
        <v>2.3470800000000001</v>
      </c>
      <c r="E36" s="26">
        <v>3.0357569999999998</v>
      </c>
      <c r="F36" s="26">
        <v>172.09893299999999</v>
      </c>
      <c r="G36" s="26">
        <v>0</v>
      </c>
      <c r="H36" s="26">
        <v>3.1789200000000002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7">
        <f t="shared" si="7"/>
        <v>180.66068999999999</v>
      </c>
      <c r="O36" s="28" t="s">
        <v>122</v>
      </c>
      <c r="S36" s="38"/>
    </row>
    <row r="37" spans="2:19" s="24" customFormat="1" x14ac:dyDescent="0.25">
      <c r="B37" s="37" t="s">
        <v>24</v>
      </c>
      <c r="C37" s="25">
        <v>111.47032</v>
      </c>
      <c r="D37" s="26">
        <v>0</v>
      </c>
      <c r="E37" s="26">
        <v>0</v>
      </c>
      <c r="F37" s="26">
        <v>43.115929999999999</v>
      </c>
      <c r="G37" s="26">
        <v>0</v>
      </c>
      <c r="H37" s="26">
        <v>0.63260000000000005</v>
      </c>
      <c r="I37" s="26">
        <v>0.50045700000000004</v>
      </c>
      <c r="J37" s="26">
        <v>0</v>
      </c>
      <c r="K37" s="26">
        <v>0</v>
      </c>
      <c r="L37" s="26">
        <v>0</v>
      </c>
      <c r="M37" s="26">
        <v>0</v>
      </c>
      <c r="N37" s="27">
        <f t="shared" si="7"/>
        <v>155.71930700000001</v>
      </c>
      <c r="O37" s="28" t="s">
        <v>112</v>
      </c>
      <c r="S37" s="38"/>
    </row>
    <row r="38" spans="2:19" s="24" customFormat="1" x14ac:dyDescent="0.25">
      <c r="B38" s="37" t="s">
        <v>68</v>
      </c>
      <c r="C38" s="25">
        <v>0</v>
      </c>
      <c r="D38" s="26">
        <v>0.69663299999999995</v>
      </c>
      <c r="E38" s="26">
        <v>0</v>
      </c>
      <c r="F38" s="26">
        <v>146.044985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7">
        <f t="shared" si="7"/>
        <v>146.74161799999999</v>
      </c>
      <c r="O38" s="28" t="s">
        <v>156</v>
      </c>
      <c r="S38" s="38"/>
    </row>
    <row r="39" spans="2:19" s="24" customFormat="1" x14ac:dyDescent="0.25">
      <c r="B39" s="37" t="s">
        <v>181</v>
      </c>
      <c r="C39" s="25">
        <v>0</v>
      </c>
      <c r="D39" s="26">
        <v>0.87880000000000003</v>
      </c>
      <c r="E39" s="26">
        <v>0</v>
      </c>
      <c r="F39" s="26">
        <v>127.739119</v>
      </c>
      <c r="G39" s="26">
        <v>0</v>
      </c>
      <c r="H39" s="26">
        <v>10.657242</v>
      </c>
      <c r="I39" s="26">
        <v>3.92</v>
      </c>
      <c r="J39" s="26">
        <v>0</v>
      </c>
      <c r="K39" s="26">
        <v>0</v>
      </c>
      <c r="L39" s="26">
        <v>0</v>
      </c>
      <c r="M39" s="26">
        <v>0</v>
      </c>
      <c r="N39" s="27">
        <f t="shared" si="7"/>
        <v>143.19516099999998</v>
      </c>
      <c r="O39" s="28" t="s">
        <v>114</v>
      </c>
      <c r="S39" s="38"/>
    </row>
    <row r="40" spans="2:19" s="24" customFormat="1" x14ac:dyDescent="0.25">
      <c r="B40" s="37" t="s">
        <v>40</v>
      </c>
      <c r="C40" s="25">
        <v>0</v>
      </c>
      <c r="D40" s="26">
        <v>5.4661119999999999</v>
      </c>
      <c r="E40" s="26">
        <v>2.1429E-2</v>
      </c>
      <c r="F40" s="26">
        <v>113.327271</v>
      </c>
      <c r="G40" s="26">
        <v>0</v>
      </c>
      <c r="H40" s="26">
        <v>2.4436249999999999</v>
      </c>
      <c r="I40" s="26">
        <v>4.2596470000000002</v>
      </c>
      <c r="J40" s="26">
        <v>0</v>
      </c>
      <c r="K40" s="26">
        <v>0</v>
      </c>
      <c r="L40" s="26">
        <v>0</v>
      </c>
      <c r="M40" s="26">
        <v>0</v>
      </c>
      <c r="N40" s="27">
        <f t="shared" si="7"/>
        <v>125.51808399999999</v>
      </c>
      <c r="O40" s="28" t="s">
        <v>128</v>
      </c>
      <c r="S40" s="38"/>
    </row>
    <row r="41" spans="2:19" s="24" customFormat="1" x14ac:dyDescent="0.25">
      <c r="B41" s="37" t="s">
        <v>51</v>
      </c>
      <c r="C41" s="25">
        <v>0</v>
      </c>
      <c r="D41" s="26">
        <v>3.7064849999999998</v>
      </c>
      <c r="E41" s="26">
        <v>0</v>
      </c>
      <c r="F41" s="26">
        <v>95.870987</v>
      </c>
      <c r="G41" s="26">
        <v>0</v>
      </c>
      <c r="H41" s="26">
        <v>2.5072429999999999</v>
      </c>
      <c r="I41" s="26">
        <v>8.3629580000000008</v>
      </c>
      <c r="J41" s="26">
        <v>0</v>
      </c>
      <c r="K41" s="26">
        <v>0</v>
      </c>
      <c r="L41" s="26">
        <v>0</v>
      </c>
      <c r="M41" s="26">
        <v>0</v>
      </c>
      <c r="N41" s="27">
        <f t="shared" si="7"/>
        <v>110.44767300000001</v>
      </c>
      <c r="O41" s="28" t="s">
        <v>132</v>
      </c>
      <c r="S41" s="38"/>
    </row>
    <row r="42" spans="2:19" s="24" customFormat="1" x14ac:dyDescent="0.25">
      <c r="B42" s="37" t="s">
        <v>41</v>
      </c>
      <c r="C42" s="25">
        <v>5.277215</v>
      </c>
      <c r="D42" s="26">
        <v>10.809758</v>
      </c>
      <c r="E42" s="26">
        <v>6.4655839999999998</v>
      </c>
      <c r="F42" s="26">
        <v>36.985858999999998</v>
      </c>
      <c r="G42" s="26">
        <v>0</v>
      </c>
      <c r="H42" s="26">
        <v>17.423454</v>
      </c>
      <c r="I42" s="26">
        <v>6.6163910000000001</v>
      </c>
      <c r="J42" s="26">
        <v>8.9297029999999999</v>
      </c>
      <c r="K42" s="26">
        <v>0.56830700000000001</v>
      </c>
      <c r="L42" s="26">
        <v>6.24986</v>
      </c>
      <c r="M42" s="26">
        <v>0</v>
      </c>
      <c r="N42" s="27">
        <f t="shared" si="7"/>
        <v>99.326131000000004</v>
      </c>
      <c r="O42" s="28" t="s">
        <v>127</v>
      </c>
      <c r="S42" s="38"/>
    </row>
    <row r="43" spans="2:19" s="24" customFormat="1" x14ac:dyDescent="0.25">
      <c r="B43" s="37" t="s">
        <v>217</v>
      </c>
      <c r="C43" s="25">
        <v>9.1400210000000008</v>
      </c>
      <c r="D43" s="26">
        <v>10.198788</v>
      </c>
      <c r="E43" s="26">
        <v>7.7999169999999998</v>
      </c>
      <c r="F43" s="26">
        <v>39.505571000000003</v>
      </c>
      <c r="G43" s="26">
        <v>0</v>
      </c>
      <c r="H43" s="26">
        <v>31.368783000000001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7">
        <f t="shared" si="7"/>
        <v>98.013080000000002</v>
      </c>
      <c r="O43" s="28" t="s">
        <v>218</v>
      </c>
      <c r="S43" s="38"/>
    </row>
    <row r="44" spans="2:19" s="24" customFormat="1" x14ac:dyDescent="0.25">
      <c r="B44" s="37" t="s">
        <v>39</v>
      </c>
      <c r="C44" s="25">
        <v>0.25</v>
      </c>
      <c r="D44" s="26">
        <v>15.550651999999999</v>
      </c>
      <c r="E44" s="26">
        <v>0</v>
      </c>
      <c r="F44" s="26">
        <v>77.605137999999997</v>
      </c>
      <c r="G44" s="26">
        <v>0</v>
      </c>
      <c r="H44" s="26">
        <v>0.46050000000000002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7">
        <f t="shared" si="7"/>
        <v>93.866289999999992</v>
      </c>
      <c r="O44" s="28" t="s">
        <v>121</v>
      </c>
      <c r="S44" s="38"/>
    </row>
    <row r="45" spans="2:19" s="24" customFormat="1" x14ac:dyDescent="0.25">
      <c r="B45" s="37" t="s">
        <v>32</v>
      </c>
      <c r="C45" s="25">
        <v>0</v>
      </c>
      <c r="D45" s="26">
        <v>3.3218559999999999</v>
      </c>
      <c r="E45" s="26">
        <v>0.21972800000000001</v>
      </c>
      <c r="F45" s="26">
        <v>85.411911000000003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7">
        <f t="shared" si="7"/>
        <v>88.953495000000004</v>
      </c>
      <c r="O45" s="28" t="s">
        <v>125</v>
      </c>
      <c r="S45" s="38"/>
    </row>
    <row r="46" spans="2:19" s="24" customFormat="1" x14ac:dyDescent="0.25">
      <c r="B46" s="37" t="s">
        <v>34</v>
      </c>
      <c r="C46" s="25">
        <v>0</v>
      </c>
      <c r="D46" s="26">
        <v>1.834544</v>
      </c>
      <c r="E46" s="26">
        <v>0</v>
      </c>
      <c r="F46" s="26">
        <v>71.782381999999998</v>
      </c>
      <c r="G46" s="26">
        <v>0</v>
      </c>
      <c r="H46" s="26">
        <v>4.6360010000000003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7">
        <f t="shared" si="7"/>
        <v>78.252927</v>
      </c>
      <c r="O46" s="28" t="s">
        <v>108</v>
      </c>
      <c r="S46" s="38"/>
    </row>
    <row r="47" spans="2:19" s="24" customFormat="1" x14ac:dyDescent="0.25">
      <c r="B47" s="37" t="s">
        <v>202</v>
      </c>
      <c r="C47" s="25">
        <v>5.9878</v>
      </c>
      <c r="D47" s="26">
        <v>11.261308</v>
      </c>
      <c r="E47" s="26">
        <v>0</v>
      </c>
      <c r="F47" s="26">
        <v>59.04336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7">
        <f t="shared" si="7"/>
        <v>76.292468</v>
      </c>
      <c r="O47" s="28" t="s">
        <v>203</v>
      </c>
      <c r="S47" s="38"/>
    </row>
    <row r="48" spans="2:19" s="24" customFormat="1" x14ac:dyDescent="0.25">
      <c r="B48" s="37" t="s">
        <v>31</v>
      </c>
      <c r="C48" s="25">
        <v>3.7554259999999999</v>
      </c>
      <c r="D48" s="26">
        <v>1.18336</v>
      </c>
      <c r="E48" s="26">
        <v>2.211646</v>
      </c>
      <c r="F48" s="26">
        <v>63.850349999999999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7">
        <f t="shared" si="7"/>
        <v>71.000782000000001</v>
      </c>
      <c r="O48" s="28" t="s">
        <v>120</v>
      </c>
      <c r="S48" s="38"/>
    </row>
    <row r="49" spans="2:19" s="24" customFormat="1" x14ac:dyDescent="0.25">
      <c r="B49" s="37" t="s">
        <v>46</v>
      </c>
      <c r="C49" s="25">
        <v>1.948428</v>
      </c>
      <c r="D49" s="26">
        <v>8.2240269999999995</v>
      </c>
      <c r="E49" s="26">
        <v>0</v>
      </c>
      <c r="F49" s="26">
        <v>58.169969000000002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7">
        <f t="shared" si="7"/>
        <v>68.342423999999994</v>
      </c>
      <c r="O49" s="28" t="s">
        <v>136</v>
      </c>
      <c r="S49" s="38"/>
    </row>
    <row r="50" spans="2:19" s="24" customFormat="1" x14ac:dyDescent="0.25">
      <c r="B50" s="37" t="s">
        <v>38</v>
      </c>
      <c r="C50" s="25">
        <v>4.6034290000000002</v>
      </c>
      <c r="D50" s="26">
        <v>7.5595129999999999</v>
      </c>
      <c r="E50" s="26">
        <v>0.24359039999999998</v>
      </c>
      <c r="F50" s="26">
        <v>42.041623000000001</v>
      </c>
      <c r="G50" s="26">
        <v>0</v>
      </c>
      <c r="H50" s="26">
        <v>8.0065001000000002</v>
      </c>
      <c r="I50" s="26">
        <v>1.2358800000000001</v>
      </c>
      <c r="J50" s="26">
        <v>0</v>
      </c>
      <c r="K50" s="26">
        <v>0</v>
      </c>
      <c r="L50" s="26">
        <v>0</v>
      </c>
      <c r="M50" s="26">
        <v>0</v>
      </c>
      <c r="N50" s="27">
        <f t="shared" si="7"/>
        <v>63.690535500000003</v>
      </c>
      <c r="O50" s="28" t="s">
        <v>118</v>
      </c>
      <c r="S50" s="38"/>
    </row>
    <row r="51" spans="2:19" s="24" customFormat="1" x14ac:dyDescent="0.25">
      <c r="B51" s="37" t="s">
        <v>25</v>
      </c>
      <c r="C51" s="25">
        <v>0</v>
      </c>
      <c r="D51" s="26">
        <v>2.7455400000000001</v>
      </c>
      <c r="E51" s="26">
        <v>0</v>
      </c>
      <c r="F51" s="26">
        <v>0</v>
      </c>
      <c r="G51" s="26">
        <v>0</v>
      </c>
      <c r="H51" s="26">
        <v>3.233374</v>
      </c>
      <c r="I51" s="26">
        <v>56.614947999999998</v>
      </c>
      <c r="J51" s="26">
        <v>0</v>
      </c>
      <c r="K51" s="26">
        <v>0</v>
      </c>
      <c r="L51" s="26">
        <v>0</v>
      </c>
      <c r="M51" s="26">
        <v>0</v>
      </c>
      <c r="N51" s="27">
        <f t="shared" si="7"/>
        <v>62.593862000000001</v>
      </c>
      <c r="O51" s="28" t="s">
        <v>109</v>
      </c>
      <c r="S51" s="38"/>
    </row>
    <row r="52" spans="2:19" s="24" customFormat="1" x14ac:dyDescent="0.25">
      <c r="B52" s="37" t="s">
        <v>35</v>
      </c>
      <c r="C52" s="25">
        <v>7.5997909999999997</v>
      </c>
      <c r="D52" s="26">
        <v>5.2869820000000001</v>
      </c>
      <c r="E52" s="26">
        <v>0</v>
      </c>
      <c r="F52" s="26">
        <v>36.903205</v>
      </c>
      <c r="G52" s="26">
        <v>0</v>
      </c>
      <c r="H52" s="26">
        <v>0</v>
      </c>
      <c r="I52" s="26">
        <v>11.135244</v>
      </c>
      <c r="J52" s="26">
        <v>0</v>
      </c>
      <c r="K52" s="26">
        <v>0</v>
      </c>
      <c r="L52" s="26">
        <v>0</v>
      </c>
      <c r="M52" s="26">
        <v>0</v>
      </c>
      <c r="N52" s="27">
        <f t="shared" si="7"/>
        <v>60.925221999999998</v>
      </c>
      <c r="O52" s="28" t="s">
        <v>123</v>
      </c>
      <c r="S52" s="38"/>
    </row>
    <row r="53" spans="2:19" s="24" customFormat="1" x14ac:dyDescent="0.25">
      <c r="B53" s="37" t="s">
        <v>48</v>
      </c>
      <c r="C53" s="25">
        <v>9.8119040000000002</v>
      </c>
      <c r="D53" s="26">
        <v>11.169089</v>
      </c>
      <c r="E53" s="26">
        <v>0.1164</v>
      </c>
      <c r="F53" s="26">
        <v>15.168723</v>
      </c>
      <c r="G53" s="26">
        <v>0.75830500000000001</v>
      </c>
      <c r="H53" s="26">
        <v>1.2859119999999999</v>
      </c>
      <c r="I53" s="26">
        <v>19.940403</v>
      </c>
      <c r="J53" s="26">
        <v>0</v>
      </c>
      <c r="K53" s="26">
        <v>0</v>
      </c>
      <c r="L53" s="26">
        <v>0</v>
      </c>
      <c r="M53" s="26">
        <v>0</v>
      </c>
      <c r="N53" s="27">
        <f t="shared" si="7"/>
        <v>58.250736000000003</v>
      </c>
      <c r="O53" s="28" t="s">
        <v>138</v>
      </c>
      <c r="S53" s="38"/>
    </row>
    <row r="54" spans="2:19" s="24" customFormat="1" x14ac:dyDescent="0.25">
      <c r="B54" s="37" t="s">
        <v>27</v>
      </c>
      <c r="C54" s="25">
        <v>1.599788</v>
      </c>
      <c r="D54" s="26">
        <v>19.749732000000002</v>
      </c>
      <c r="E54" s="26">
        <v>1.261736</v>
      </c>
      <c r="F54" s="26">
        <v>32.725954999999999</v>
      </c>
      <c r="G54" s="26">
        <v>0</v>
      </c>
      <c r="H54" s="26">
        <v>1.8706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7">
        <f t="shared" si="7"/>
        <v>57.207811</v>
      </c>
      <c r="O54" s="28" t="s">
        <v>115</v>
      </c>
      <c r="S54" s="38"/>
    </row>
    <row r="55" spans="2:19" s="24" customFormat="1" x14ac:dyDescent="0.25">
      <c r="B55" s="37" t="s">
        <v>23</v>
      </c>
      <c r="C55" s="25">
        <v>0</v>
      </c>
      <c r="D55" s="26">
        <v>0</v>
      </c>
      <c r="E55" s="26">
        <v>0</v>
      </c>
      <c r="F55" s="26">
        <v>57.133381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7">
        <f t="shared" si="7"/>
        <v>57.133381</v>
      </c>
      <c r="O55" s="28" t="s">
        <v>110</v>
      </c>
      <c r="S55" s="38"/>
    </row>
    <row r="56" spans="2:19" s="43" customFormat="1" x14ac:dyDescent="0.25">
      <c r="B56" s="51" t="s">
        <v>36</v>
      </c>
      <c r="C56" s="52">
        <v>0</v>
      </c>
      <c r="D56" s="53">
        <v>0.88475499999999996</v>
      </c>
      <c r="E56" s="53">
        <v>0</v>
      </c>
      <c r="F56" s="53">
        <v>52.596497999999997</v>
      </c>
      <c r="G56" s="53">
        <v>0</v>
      </c>
      <c r="H56" s="53">
        <v>2.1695429599999998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0">
        <f t="shared" si="7"/>
        <v>55.650795959999996</v>
      </c>
      <c r="O56" s="54" t="s">
        <v>119</v>
      </c>
      <c r="S56" s="55"/>
    </row>
    <row r="57" spans="2:19" s="24" customFormat="1" x14ac:dyDescent="0.25">
      <c r="B57" s="37" t="s">
        <v>182</v>
      </c>
      <c r="C57" s="25">
        <v>51.2322633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7">
        <f t="shared" si="7"/>
        <v>51.2322633</v>
      </c>
      <c r="O57" s="28" t="s">
        <v>167</v>
      </c>
      <c r="S57" s="38"/>
    </row>
    <row r="58" spans="2:19" s="24" customFormat="1" x14ac:dyDescent="0.25">
      <c r="B58" s="37" t="s">
        <v>44</v>
      </c>
      <c r="C58" s="25">
        <v>4.17</v>
      </c>
      <c r="D58" s="26">
        <v>1.354028</v>
      </c>
      <c r="E58" s="26">
        <v>1.968E-2</v>
      </c>
      <c r="F58" s="26">
        <v>26.334661000000001</v>
      </c>
      <c r="G58" s="26">
        <v>0</v>
      </c>
      <c r="H58" s="26">
        <v>0</v>
      </c>
      <c r="I58" s="26">
        <v>0.74396300000000004</v>
      </c>
      <c r="J58" s="26">
        <v>12.090203000000001</v>
      </c>
      <c r="K58" s="26">
        <v>0</v>
      </c>
      <c r="L58" s="26">
        <v>0.93518299999999999</v>
      </c>
      <c r="M58" s="26">
        <v>0.27732000000000001</v>
      </c>
      <c r="N58" s="27">
        <f t="shared" si="7"/>
        <v>45.925038000000008</v>
      </c>
      <c r="O58" s="28" t="s">
        <v>111</v>
      </c>
      <c r="S58" s="38"/>
    </row>
    <row r="59" spans="2:19" s="24" customFormat="1" x14ac:dyDescent="0.25">
      <c r="B59" s="37" t="s">
        <v>42</v>
      </c>
      <c r="C59" s="25">
        <v>6.1443770000000004</v>
      </c>
      <c r="D59" s="26">
        <v>5.692577</v>
      </c>
      <c r="E59" s="26">
        <v>0</v>
      </c>
      <c r="F59" s="26">
        <v>33.949095999999997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7">
        <f t="shared" si="7"/>
        <v>45.786049999999996</v>
      </c>
      <c r="O59" s="28" t="s">
        <v>129</v>
      </c>
      <c r="S59" s="38"/>
    </row>
    <row r="60" spans="2:19" s="24" customFormat="1" x14ac:dyDescent="0.25">
      <c r="B60" s="37" t="s">
        <v>56</v>
      </c>
      <c r="C60" s="25">
        <v>0</v>
      </c>
      <c r="D60" s="26">
        <v>2.0301939999999998</v>
      </c>
      <c r="E60" s="26">
        <v>0</v>
      </c>
      <c r="F60" s="26">
        <v>20.408176000000001</v>
      </c>
      <c r="G60" s="26">
        <v>0</v>
      </c>
      <c r="H60" s="26">
        <v>0.49209399999999998</v>
      </c>
      <c r="I60" s="26">
        <v>21.778057</v>
      </c>
      <c r="J60" s="26">
        <v>0</v>
      </c>
      <c r="K60" s="26">
        <v>0</v>
      </c>
      <c r="L60" s="26">
        <v>0</v>
      </c>
      <c r="M60" s="26">
        <v>0</v>
      </c>
      <c r="N60" s="27">
        <f t="shared" si="7"/>
        <v>44.708521000000005</v>
      </c>
      <c r="O60" s="28" t="s">
        <v>137</v>
      </c>
      <c r="S60" s="38"/>
    </row>
    <row r="61" spans="2:19" s="24" customFormat="1" x14ac:dyDescent="0.25">
      <c r="B61" s="37" t="s">
        <v>47</v>
      </c>
      <c r="C61" s="25">
        <v>43.688504000000002</v>
      </c>
      <c r="D61" s="26">
        <v>7.3121000000000005E-2</v>
      </c>
      <c r="E61" s="26">
        <v>0</v>
      </c>
      <c r="F61" s="26">
        <v>0.73922500000000002</v>
      </c>
      <c r="G61" s="26">
        <v>0</v>
      </c>
      <c r="H61" s="26">
        <v>0.124472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7">
        <f t="shared" si="7"/>
        <v>44.625321999999997</v>
      </c>
      <c r="O61" s="28" t="s">
        <v>166</v>
      </c>
      <c r="S61" s="38"/>
    </row>
    <row r="62" spans="2:19" s="24" customFormat="1" x14ac:dyDescent="0.25">
      <c r="B62" s="37" t="s">
        <v>29</v>
      </c>
      <c r="C62" s="25">
        <v>0</v>
      </c>
      <c r="D62" s="26">
        <v>7.3622509999999997</v>
      </c>
      <c r="E62" s="26">
        <v>8.9230929999999997</v>
      </c>
      <c r="F62" s="26">
        <v>13.389955</v>
      </c>
      <c r="G62" s="26">
        <v>0</v>
      </c>
      <c r="H62" s="26">
        <v>6.7487599999999999</v>
      </c>
      <c r="I62" s="26">
        <v>9.0329000000000007E-2</v>
      </c>
      <c r="J62" s="26">
        <v>0</v>
      </c>
      <c r="K62" s="26">
        <v>0</v>
      </c>
      <c r="L62" s="26">
        <v>0</v>
      </c>
      <c r="M62" s="26">
        <v>0</v>
      </c>
      <c r="N62" s="27">
        <f t="shared" si="7"/>
        <v>36.514387999999997</v>
      </c>
      <c r="O62" s="28" t="s">
        <v>117</v>
      </c>
      <c r="S62" s="38"/>
    </row>
    <row r="63" spans="2:19" s="24" customFormat="1" x14ac:dyDescent="0.25">
      <c r="B63" s="37" t="s">
        <v>33</v>
      </c>
      <c r="C63" s="25">
        <v>8.9292259999999999</v>
      </c>
      <c r="D63" s="26">
        <v>5.9417479999999996</v>
      </c>
      <c r="E63" s="26">
        <v>0</v>
      </c>
      <c r="F63" s="26">
        <v>6.1770019999999999</v>
      </c>
      <c r="G63" s="26">
        <v>0</v>
      </c>
      <c r="H63" s="26">
        <v>4.8869439999999997</v>
      </c>
      <c r="I63" s="26">
        <v>8.0339530000000003</v>
      </c>
      <c r="J63" s="26">
        <v>0.29926199999999997</v>
      </c>
      <c r="K63" s="26">
        <v>0</v>
      </c>
      <c r="L63" s="26">
        <v>0</v>
      </c>
      <c r="M63" s="26">
        <v>5.1039000000000001E-2</v>
      </c>
      <c r="N63" s="27">
        <f t="shared" si="7"/>
        <v>34.319174000000004</v>
      </c>
      <c r="O63" s="28" t="s">
        <v>124</v>
      </c>
      <c r="S63" s="38"/>
    </row>
    <row r="64" spans="2:19" s="24" customFormat="1" x14ac:dyDescent="0.25">
      <c r="B64" s="37" t="s">
        <v>57</v>
      </c>
      <c r="C64" s="25">
        <v>0.12</v>
      </c>
      <c r="D64" s="26">
        <v>0.77039999999999997</v>
      </c>
      <c r="E64" s="26">
        <v>1.3222039999999999</v>
      </c>
      <c r="F64" s="26">
        <v>19.870049000000002</v>
      </c>
      <c r="G64" s="26">
        <v>0</v>
      </c>
      <c r="H64" s="26">
        <v>0.79096200000000005</v>
      </c>
      <c r="I64" s="26">
        <v>7.6568829999999997</v>
      </c>
      <c r="J64" s="26">
        <v>0</v>
      </c>
      <c r="K64" s="26">
        <v>0</v>
      </c>
      <c r="L64" s="26">
        <v>0</v>
      </c>
      <c r="M64" s="26">
        <v>0</v>
      </c>
      <c r="N64" s="27">
        <f t="shared" si="7"/>
        <v>30.530498000000001</v>
      </c>
      <c r="O64" s="28" t="s">
        <v>126</v>
      </c>
      <c r="S64" s="38"/>
    </row>
    <row r="65" spans="2:19" s="24" customFormat="1" x14ac:dyDescent="0.25">
      <c r="B65" s="37" t="s">
        <v>63</v>
      </c>
      <c r="C65" s="25">
        <v>24.500568999999999</v>
      </c>
      <c r="D65" s="26">
        <v>2.346886</v>
      </c>
      <c r="E65" s="26">
        <v>0</v>
      </c>
      <c r="F65" s="26">
        <v>2.2001019999999998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7">
        <f t="shared" si="7"/>
        <v>29.047557000000001</v>
      </c>
      <c r="O65" s="28" t="s">
        <v>154</v>
      </c>
      <c r="S65" s="38"/>
    </row>
    <row r="66" spans="2:19" s="24" customFormat="1" x14ac:dyDescent="0.25">
      <c r="B66" s="37" t="s">
        <v>30</v>
      </c>
      <c r="C66" s="25">
        <v>0</v>
      </c>
      <c r="D66" s="26">
        <v>9.9999999999999995E-7</v>
      </c>
      <c r="E66" s="26">
        <v>1.1E-5</v>
      </c>
      <c r="F66" s="26">
        <v>26.805418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7">
        <f t="shared" si="7"/>
        <v>26.805430000000001</v>
      </c>
      <c r="O66" s="28" t="s">
        <v>130</v>
      </c>
      <c r="S66" s="38"/>
    </row>
    <row r="67" spans="2:19" s="24" customFormat="1" x14ac:dyDescent="0.25">
      <c r="B67" s="37" t="s">
        <v>59</v>
      </c>
      <c r="C67" s="25">
        <v>0.122999</v>
      </c>
      <c r="D67" s="26">
        <v>3.9791470000000002</v>
      </c>
      <c r="E67" s="26">
        <v>1.1100000000000001</v>
      </c>
      <c r="F67" s="26">
        <v>4.9832289999999997</v>
      </c>
      <c r="G67" s="26">
        <v>0</v>
      </c>
      <c r="H67" s="26">
        <v>4.8230190000000004</v>
      </c>
      <c r="I67" s="26">
        <v>7.3413709999999996</v>
      </c>
      <c r="J67" s="26">
        <v>0</v>
      </c>
      <c r="K67" s="26">
        <v>0</v>
      </c>
      <c r="L67" s="26">
        <v>0</v>
      </c>
      <c r="M67" s="26">
        <v>0</v>
      </c>
      <c r="N67" s="27">
        <f t="shared" si="7"/>
        <v>22.359764999999999</v>
      </c>
      <c r="O67" s="28" t="s">
        <v>131</v>
      </c>
      <c r="S67" s="38"/>
    </row>
    <row r="68" spans="2:19" s="24" customFormat="1" x14ac:dyDescent="0.25">
      <c r="B68" s="37" t="s">
        <v>212</v>
      </c>
      <c r="C68" s="25">
        <v>9.4642476000000002</v>
      </c>
      <c r="D68" s="26">
        <v>0</v>
      </c>
      <c r="E68" s="26">
        <v>0</v>
      </c>
      <c r="F68" s="26">
        <v>12.613396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7">
        <f t="shared" si="7"/>
        <v>22.077643600000002</v>
      </c>
      <c r="O68" s="28" t="s">
        <v>213</v>
      </c>
      <c r="S68" s="38"/>
    </row>
    <row r="69" spans="2:19" s="24" customFormat="1" x14ac:dyDescent="0.25">
      <c r="B69" s="37" t="s">
        <v>49</v>
      </c>
      <c r="C69" s="25">
        <v>4.3989549999999999</v>
      </c>
      <c r="D69" s="26">
        <v>0.40689399999999998</v>
      </c>
      <c r="E69" s="26">
        <v>4.4506389999999998</v>
      </c>
      <c r="F69" s="26">
        <v>1.2604329999999999</v>
      </c>
      <c r="G69" s="26">
        <v>0</v>
      </c>
      <c r="H69" s="26">
        <v>4.8006690000000001</v>
      </c>
      <c r="I69" s="26">
        <v>6.2777440000000002</v>
      </c>
      <c r="J69" s="26">
        <v>0</v>
      </c>
      <c r="K69" s="26">
        <v>0</v>
      </c>
      <c r="L69" s="26">
        <v>0</v>
      </c>
      <c r="M69" s="26">
        <v>0</v>
      </c>
      <c r="N69" s="27">
        <f t="shared" si="7"/>
        <v>21.595334000000001</v>
      </c>
      <c r="O69" s="28" t="s">
        <v>139</v>
      </c>
      <c r="S69" s="38"/>
    </row>
    <row r="70" spans="2:19" s="24" customFormat="1" x14ac:dyDescent="0.25">
      <c r="B70" s="37" t="s">
        <v>65</v>
      </c>
      <c r="C70" s="25">
        <v>2.054386</v>
      </c>
      <c r="D70" s="26">
        <v>0</v>
      </c>
      <c r="E70" s="26">
        <v>0</v>
      </c>
      <c r="F70" s="26">
        <v>18.083670999999999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7">
        <f t="shared" si="7"/>
        <v>20.138057</v>
      </c>
      <c r="O70" s="28" t="s">
        <v>147</v>
      </c>
      <c r="S70" s="38"/>
    </row>
    <row r="71" spans="2:19" s="24" customFormat="1" x14ac:dyDescent="0.25">
      <c r="B71" s="37" t="s">
        <v>50</v>
      </c>
      <c r="C71" s="25">
        <v>1.9023380000000001</v>
      </c>
      <c r="D71" s="26">
        <v>12.732818</v>
      </c>
      <c r="E71" s="26">
        <v>0</v>
      </c>
      <c r="F71" s="26">
        <v>1.874649</v>
      </c>
      <c r="G71" s="26">
        <v>0</v>
      </c>
      <c r="H71" s="26">
        <v>1.0319999999999999E-2</v>
      </c>
      <c r="I71" s="26">
        <v>1.008221</v>
      </c>
      <c r="J71" s="26">
        <v>0</v>
      </c>
      <c r="K71" s="26">
        <v>0</v>
      </c>
      <c r="L71" s="26">
        <v>0</v>
      </c>
      <c r="M71" s="26">
        <v>0</v>
      </c>
      <c r="N71" s="27">
        <f t="shared" si="7"/>
        <v>17.528345999999999</v>
      </c>
      <c r="O71" s="28" t="s">
        <v>143</v>
      </c>
      <c r="S71" s="38"/>
    </row>
    <row r="72" spans="2:19" s="24" customFormat="1" x14ac:dyDescent="0.25">
      <c r="B72" s="37" t="s">
        <v>55</v>
      </c>
      <c r="C72" s="25">
        <v>1.8609579999999999</v>
      </c>
      <c r="D72" s="26">
        <v>1.9794132</v>
      </c>
      <c r="E72" s="26">
        <v>0</v>
      </c>
      <c r="F72" s="26">
        <v>12.960534000000001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7">
        <f t="shared" si="7"/>
        <v>16.800905200000003</v>
      </c>
      <c r="O72" s="28" t="s">
        <v>146</v>
      </c>
      <c r="S72" s="38"/>
    </row>
    <row r="73" spans="2:19" s="24" customFormat="1" x14ac:dyDescent="0.25">
      <c r="B73" s="37" t="s">
        <v>43</v>
      </c>
      <c r="C73" s="25">
        <v>0.3</v>
      </c>
      <c r="D73" s="26">
        <v>0</v>
      </c>
      <c r="E73" s="26">
        <v>0</v>
      </c>
      <c r="F73" s="26">
        <v>15.930235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7">
        <f t="shared" si="7"/>
        <v>16.230235</v>
      </c>
      <c r="O73" s="28" t="s">
        <v>134</v>
      </c>
      <c r="S73" s="38"/>
    </row>
    <row r="74" spans="2:19" s="24" customFormat="1" x14ac:dyDescent="0.25">
      <c r="B74" s="37" t="s">
        <v>52</v>
      </c>
      <c r="C74" s="25">
        <v>0.18223500000000001</v>
      </c>
      <c r="D74" s="26">
        <v>9.839969</v>
      </c>
      <c r="E74" s="26">
        <v>0.15543899999999999</v>
      </c>
      <c r="F74" s="26">
        <v>0</v>
      </c>
      <c r="G74" s="26">
        <v>0</v>
      </c>
      <c r="H74" s="26">
        <v>0</v>
      </c>
      <c r="I74" s="26">
        <v>5.6665469999999996</v>
      </c>
      <c r="J74" s="26">
        <v>0</v>
      </c>
      <c r="K74" s="26">
        <v>0</v>
      </c>
      <c r="L74" s="26">
        <v>0</v>
      </c>
      <c r="M74" s="26">
        <v>0</v>
      </c>
      <c r="N74" s="27">
        <f t="shared" si="7"/>
        <v>15.844189999999999</v>
      </c>
      <c r="O74" s="28" t="s">
        <v>142</v>
      </c>
      <c r="S74" s="38"/>
    </row>
    <row r="75" spans="2:19" s="24" customFormat="1" x14ac:dyDescent="0.25">
      <c r="B75" s="37" t="s">
        <v>183</v>
      </c>
      <c r="C75" s="25">
        <v>13.762006</v>
      </c>
      <c r="D75" s="26">
        <v>0</v>
      </c>
      <c r="E75" s="26">
        <v>0</v>
      </c>
      <c r="F75" s="26">
        <v>0</v>
      </c>
      <c r="G75" s="26">
        <v>0</v>
      </c>
      <c r="H75" s="26">
        <v>0.362622</v>
      </c>
      <c r="I75" s="26">
        <v>1.2537</v>
      </c>
      <c r="J75" s="26">
        <v>0</v>
      </c>
      <c r="K75" s="26">
        <v>0</v>
      </c>
      <c r="L75" s="26">
        <v>0</v>
      </c>
      <c r="M75" s="26">
        <v>0</v>
      </c>
      <c r="N75" s="27">
        <f t="shared" si="7"/>
        <v>15.378328</v>
      </c>
      <c r="O75" s="28" t="s">
        <v>165</v>
      </c>
      <c r="S75" s="38"/>
    </row>
    <row r="76" spans="2:19" s="24" customFormat="1" x14ac:dyDescent="0.25">
      <c r="B76" s="37" t="s">
        <v>64</v>
      </c>
      <c r="C76" s="25">
        <v>0</v>
      </c>
      <c r="D76" s="26">
        <v>7.4994480000000001</v>
      </c>
      <c r="E76" s="26">
        <v>0.19236</v>
      </c>
      <c r="F76" s="26">
        <v>1.6382060000000001</v>
      </c>
      <c r="G76" s="26">
        <v>0</v>
      </c>
      <c r="H76" s="26">
        <v>1.8992340000000001</v>
      </c>
      <c r="I76" s="26">
        <v>3.7325110000000001</v>
      </c>
      <c r="J76" s="26">
        <v>0.15413399999999999</v>
      </c>
      <c r="K76" s="26">
        <v>0</v>
      </c>
      <c r="L76" s="26">
        <v>0</v>
      </c>
      <c r="M76" s="26">
        <v>0.14787</v>
      </c>
      <c r="N76" s="27">
        <f t="shared" si="7"/>
        <v>15.263762999999999</v>
      </c>
      <c r="O76" s="28" t="s">
        <v>148</v>
      </c>
      <c r="S76" s="38"/>
    </row>
    <row r="77" spans="2:19" s="24" customFormat="1" x14ac:dyDescent="0.25">
      <c r="B77" s="37" t="s">
        <v>45</v>
      </c>
      <c r="C77" s="25">
        <v>2.2147049999999999</v>
      </c>
      <c r="D77" s="26">
        <v>11.465375999999999</v>
      </c>
      <c r="E77" s="26">
        <v>0</v>
      </c>
      <c r="F77" s="26">
        <v>0</v>
      </c>
      <c r="G77" s="26">
        <v>0</v>
      </c>
      <c r="H77" s="26">
        <v>0.50409999999999999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7">
        <f t="shared" si="6"/>
        <v>14.184180999999999</v>
      </c>
      <c r="O77" s="28" t="s">
        <v>133</v>
      </c>
    </row>
    <row r="78" spans="2:19" s="24" customFormat="1" x14ac:dyDescent="0.25">
      <c r="B78" s="37" t="s">
        <v>53</v>
      </c>
      <c r="C78" s="25">
        <v>0</v>
      </c>
      <c r="D78" s="26">
        <v>3.034135</v>
      </c>
      <c r="E78" s="26">
        <v>0</v>
      </c>
      <c r="F78" s="26">
        <v>5.5245629999999997</v>
      </c>
      <c r="G78" s="26">
        <v>0</v>
      </c>
      <c r="H78" s="26">
        <v>0.95134600000000002</v>
      </c>
      <c r="I78" s="26">
        <v>2.7668550000000001</v>
      </c>
      <c r="J78" s="26">
        <v>0</v>
      </c>
      <c r="K78" s="26">
        <v>0</v>
      </c>
      <c r="L78" s="26">
        <v>0</v>
      </c>
      <c r="M78" s="26">
        <v>0</v>
      </c>
      <c r="N78" s="27">
        <f t="shared" ref="N78" si="8">SUM(C78:M78)</f>
        <v>12.276899</v>
      </c>
      <c r="O78" s="28" t="s">
        <v>144</v>
      </c>
    </row>
    <row r="79" spans="2:19" s="24" customFormat="1" x14ac:dyDescent="0.25">
      <c r="B79" s="37" t="s">
        <v>54</v>
      </c>
      <c r="C79" s="25">
        <v>0.39517799999999997</v>
      </c>
      <c r="D79" s="26">
        <v>0.61731999999999998</v>
      </c>
      <c r="E79" s="26">
        <v>0</v>
      </c>
      <c r="F79" s="26">
        <v>10.132709999999999</v>
      </c>
      <c r="G79" s="26">
        <v>0</v>
      </c>
      <c r="H79" s="26">
        <v>0.51600000000000001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7">
        <f t="shared" si="6"/>
        <v>11.661208</v>
      </c>
      <c r="O79" s="28" t="s">
        <v>141</v>
      </c>
    </row>
    <row r="80" spans="2:19" s="24" customFormat="1" x14ac:dyDescent="0.25">
      <c r="B80" s="37" t="s">
        <v>61</v>
      </c>
      <c r="C80" s="25">
        <v>0.94579199999999997</v>
      </c>
      <c r="D80" s="26">
        <v>0.237403</v>
      </c>
      <c r="E80" s="26">
        <v>0.60752499999999998</v>
      </c>
      <c r="F80" s="26">
        <v>4.1318390000000003</v>
      </c>
      <c r="G80" s="26">
        <v>0</v>
      </c>
      <c r="H80" s="26">
        <v>0</v>
      </c>
      <c r="I80" s="26">
        <v>4.6510119999999997</v>
      </c>
      <c r="J80" s="26">
        <v>0</v>
      </c>
      <c r="K80" s="26">
        <v>0</v>
      </c>
      <c r="L80" s="26">
        <v>0</v>
      </c>
      <c r="M80" s="26">
        <v>0</v>
      </c>
      <c r="N80" s="27">
        <f t="shared" si="6"/>
        <v>10.573570999999999</v>
      </c>
      <c r="O80" s="28" t="s">
        <v>150</v>
      </c>
    </row>
    <row r="81" spans="2:15" s="24" customFormat="1" x14ac:dyDescent="0.25">
      <c r="B81" s="37" t="s">
        <v>184</v>
      </c>
      <c r="C81" s="25">
        <v>3.3428599999999999</v>
      </c>
      <c r="D81" s="26">
        <v>0</v>
      </c>
      <c r="E81" s="26">
        <v>0</v>
      </c>
      <c r="F81" s="26">
        <v>6.2655649999999996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7">
        <f t="shared" si="6"/>
        <v>9.6084250000000004</v>
      </c>
      <c r="O81" s="28" t="s">
        <v>153</v>
      </c>
    </row>
    <row r="82" spans="2:15" s="24" customFormat="1" x14ac:dyDescent="0.25">
      <c r="B82" s="37" t="s">
        <v>185</v>
      </c>
      <c r="C82" s="25">
        <v>0.167354</v>
      </c>
      <c r="D82" s="26">
        <v>0</v>
      </c>
      <c r="E82" s="26">
        <v>0.49225099999999999</v>
      </c>
      <c r="F82" s="26">
        <v>7.318155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7">
        <f t="shared" ref="N82:N83" si="9">SUM(C82:M82)</f>
        <v>7.97776</v>
      </c>
      <c r="O82" s="28" t="s">
        <v>140</v>
      </c>
    </row>
    <row r="83" spans="2:15" s="24" customFormat="1" x14ac:dyDescent="0.25">
      <c r="B83" s="37" t="s">
        <v>69</v>
      </c>
      <c r="C83" s="25">
        <v>0</v>
      </c>
      <c r="D83" s="26">
        <v>0.317081</v>
      </c>
      <c r="E83" s="26">
        <v>0.35160000000000002</v>
      </c>
      <c r="F83" s="26">
        <v>5.270041</v>
      </c>
      <c r="G83" s="26">
        <v>0</v>
      </c>
      <c r="H83" s="26">
        <v>0</v>
      </c>
      <c r="I83" s="26">
        <v>1.8113030000000001</v>
      </c>
      <c r="J83" s="26">
        <v>0</v>
      </c>
      <c r="K83" s="26">
        <v>0</v>
      </c>
      <c r="L83" s="26">
        <v>0</v>
      </c>
      <c r="M83" s="26">
        <v>0</v>
      </c>
      <c r="N83" s="27">
        <f t="shared" si="9"/>
        <v>7.7500250000000008</v>
      </c>
      <c r="O83" s="28" t="s">
        <v>151</v>
      </c>
    </row>
    <row r="84" spans="2:15" s="24" customFormat="1" x14ac:dyDescent="0.25">
      <c r="B84" s="37" t="s">
        <v>66</v>
      </c>
      <c r="C84" s="25">
        <v>0.32640000000000002</v>
      </c>
      <c r="D84" s="26">
        <v>7.2685829999999996</v>
      </c>
      <c r="E84" s="26">
        <v>0</v>
      </c>
      <c r="F84" s="26">
        <v>1.1783E-2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7">
        <f t="shared" si="6"/>
        <v>7.6067659999999995</v>
      </c>
      <c r="O84" s="28" t="s">
        <v>145</v>
      </c>
    </row>
    <row r="85" spans="2:15" s="24" customFormat="1" x14ac:dyDescent="0.25">
      <c r="B85" s="37" t="s">
        <v>62</v>
      </c>
      <c r="C85" s="25">
        <v>6.8204479999999998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7">
        <f t="shared" si="6"/>
        <v>6.8204479999999998</v>
      </c>
      <c r="O85" s="28" t="s">
        <v>152</v>
      </c>
    </row>
    <row r="86" spans="2:15" s="24" customFormat="1" x14ac:dyDescent="0.25">
      <c r="B86" s="37" t="s">
        <v>58</v>
      </c>
      <c r="C86" s="25">
        <v>4.0665909999999998</v>
      </c>
      <c r="D86" s="26">
        <v>2.3043999999999999E-2</v>
      </c>
      <c r="E86" s="26">
        <v>0</v>
      </c>
      <c r="F86" s="26">
        <v>0</v>
      </c>
      <c r="G86" s="26">
        <v>0</v>
      </c>
      <c r="H86" s="26">
        <v>0.26839400000000002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7">
        <f t="shared" ref="N86" si="10">SUM(C86:M86)</f>
        <v>4.3580289999999993</v>
      </c>
      <c r="O86" s="28" t="s">
        <v>135</v>
      </c>
    </row>
    <row r="87" spans="2:15" s="24" customFormat="1" x14ac:dyDescent="0.25">
      <c r="B87" s="37" t="s">
        <v>60</v>
      </c>
      <c r="C87" s="25">
        <v>1.760912</v>
      </c>
      <c r="D87" s="26">
        <v>0.58132200000000001</v>
      </c>
      <c r="E87" s="26">
        <v>0.12091499999999999</v>
      </c>
      <c r="F87" s="26">
        <v>0</v>
      </c>
      <c r="G87" s="26">
        <v>0</v>
      </c>
      <c r="H87" s="26">
        <v>4.5104999999999999E-2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7">
        <f t="shared" si="6"/>
        <v>2.508254</v>
      </c>
      <c r="O87" s="28" t="s">
        <v>149</v>
      </c>
    </row>
    <row r="88" spans="2:15" s="24" customFormat="1" x14ac:dyDescent="0.25">
      <c r="B88" s="37" t="s">
        <v>187</v>
      </c>
      <c r="C88" s="25">
        <v>0</v>
      </c>
      <c r="D88" s="26">
        <v>1.274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7">
        <f t="shared" ref="N88:N90" si="11">SUM(C88:M88)</f>
        <v>1.274</v>
      </c>
      <c r="O88" s="28" t="s">
        <v>163</v>
      </c>
    </row>
    <row r="89" spans="2:15" s="24" customFormat="1" x14ac:dyDescent="0.25">
      <c r="B89" s="37" t="s">
        <v>67</v>
      </c>
      <c r="C89" s="25">
        <v>0</v>
      </c>
      <c r="D89" s="26">
        <v>0.311394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1.7676000000000001E-2</v>
      </c>
      <c r="K89" s="26">
        <v>0</v>
      </c>
      <c r="L89" s="26">
        <v>0</v>
      </c>
      <c r="M89" s="26">
        <v>0.24196200000000001</v>
      </c>
      <c r="N89" s="27">
        <f t="shared" si="11"/>
        <v>0.57103199999999998</v>
      </c>
      <c r="O89" s="28" t="s">
        <v>155</v>
      </c>
    </row>
    <row r="90" spans="2:15" s="24" customFormat="1" x14ac:dyDescent="0.25">
      <c r="B90" s="37" t="s">
        <v>186</v>
      </c>
      <c r="C90" s="25">
        <v>0</v>
      </c>
      <c r="D90" s="26">
        <v>7.4999999999999997E-2</v>
      </c>
      <c r="E90" s="26">
        <v>0</v>
      </c>
      <c r="F90" s="26">
        <v>0</v>
      </c>
      <c r="G90" s="26">
        <v>0</v>
      </c>
      <c r="H90" s="26">
        <v>0.21193999999999999</v>
      </c>
      <c r="I90" s="26">
        <v>0.18224000000000001</v>
      </c>
      <c r="J90" s="26">
        <v>0</v>
      </c>
      <c r="K90" s="26">
        <v>0</v>
      </c>
      <c r="L90" s="26">
        <v>0</v>
      </c>
      <c r="M90" s="26">
        <v>0</v>
      </c>
      <c r="N90" s="27">
        <f t="shared" si="11"/>
        <v>0.46917999999999999</v>
      </c>
      <c r="O90" s="28" t="s">
        <v>164</v>
      </c>
    </row>
    <row r="91" spans="2:15" s="24" customFormat="1" x14ac:dyDescent="0.25">
      <c r="B91" s="37" t="s">
        <v>210</v>
      </c>
      <c r="C91" s="25">
        <v>0</v>
      </c>
      <c r="D91" s="26">
        <v>0</v>
      </c>
      <c r="E91" s="26">
        <v>0</v>
      </c>
      <c r="F91" s="26">
        <v>0.26962399999999997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7">
        <f t="shared" si="6"/>
        <v>0.26962399999999997</v>
      </c>
      <c r="O91" s="28" t="s">
        <v>211</v>
      </c>
    </row>
    <row r="92" spans="2:15" ht="55.5" customHeight="1" x14ac:dyDescent="0.25">
      <c r="B92" s="6"/>
      <c r="C92" s="13" t="s">
        <v>78</v>
      </c>
      <c r="D92" s="7" t="s">
        <v>77</v>
      </c>
      <c r="E92" s="7" t="s">
        <v>80</v>
      </c>
      <c r="F92" s="7" t="s">
        <v>79</v>
      </c>
      <c r="G92" s="7" t="s">
        <v>76</v>
      </c>
      <c r="H92" s="7" t="s">
        <v>75</v>
      </c>
      <c r="I92" s="7" t="s">
        <v>85</v>
      </c>
      <c r="J92" s="7" t="s">
        <v>71</v>
      </c>
      <c r="K92" s="7" t="s">
        <v>72</v>
      </c>
      <c r="L92" s="7" t="s">
        <v>73</v>
      </c>
      <c r="M92" s="7" t="s">
        <v>74</v>
      </c>
      <c r="N92" s="18" t="s">
        <v>4</v>
      </c>
      <c r="O92" s="9"/>
    </row>
    <row r="95" spans="2:15" ht="15.75" x14ac:dyDescent="0.25">
      <c r="B95" s="1" t="s">
        <v>162</v>
      </c>
    </row>
    <row r="96" spans="2:15" ht="30" x14ac:dyDescent="0.25">
      <c r="B96" s="6" t="s">
        <v>215</v>
      </c>
      <c r="C96" s="12" t="s">
        <v>81</v>
      </c>
      <c r="D96" s="2" t="s">
        <v>82</v>
      </c>
      <c r="E96" s="2" t="s">
        <v>83</v>
      </c>
      <c r="F96" s="7" t="s">
        <v>1</v>
      </c>
      <c r="G96" s="7" t="s">
        <v>2</v>
      </c>
      <c r="H96" s="7" t="s">
        <v>3</v>
      </c>
      <c r="I96" s="7" t="s">
        <v>84</v>
      </c>
      <c r="J96" s="2" t="s">
        <v>196</v>
      </c>
      <c r="K96" s="2" t="s">
        <v>197</v>
      </c>
      <c r="L96" s="2" t="s">
        <v>198</v>
      </c>
      <c r="M96" s="2" t="s">
        <v>199</v>
      </c>
      <c r="N96" s="17" t="s">
        <v>4</v>
      </c>
      <c r="O96" s="9" t="s">
        <v>216</v>
      </c>
    </row>
    <row r="97" spans="2:15" ht="15.75" x14ac:dyDescent="0.25">
      <c r="B97" s="5" t="s">
        <v>70</v>
      </c>
      <c r="C97" s="20">
        <f t="shared" ref="C97:N97" si="12">SUM(C98:C106)</f>
        <v>7.2631000000000001E-2</v>
      </c>
      <c r="D97" s="21">
        <f t="shared" si="12"/>
        <v>39.242789999999999</v>
      </c>
      <c r="E97" s="21">
        <f t="shared" si="12"/>
        <v>5.6580959999999996</v>
      </c>
      <c r="F97" s="21">
        <f t="shared" si="12"/>
        <v>292.59590700000001</v>
      </c>
      <c r="G97" s="21">
        <f t="shared" si="12"/>
        <v>0</v>
      </c>
      <c r="H97" s="21">
        <f t="shared" si="12"/>
        <v>1.7148249999999998</v>
      </c>
      <c r="I97" s="21">
        <f t="shared" si="12"/>
        <v>226.87297100000001</v>
      </c>
      <c r="J97" s="21">
        <f t="shared" si="12"/>
        <v>0</v>
      </c>
      <c r="K97" s="21">
        <f t="shared" si="12"/>
        <v>0</v>
      </c>
      <c r="L97" s="21">
        <f t="shared" si="12"/>
        <v>0</v>
      </c>
      <c r="M97" s="21">
        <f t="shared" si="12"/>
        <v>21.099730000000001</v>
      </c>
      <c r="N97" s="14">
        <f t="shared" si="12"/>
        <v>587.25694999999996</v>
      </c>
      <c r="O97" s="10" t="s">
        <v>157</v>
      </c>
    </row>
    <row r="98" spans="2:15" x14ac:dyDescent="0.25">
      <c r="B98" s="33" t="s">
        <v>204</v>
      </c>
      <c r="C98" s="34">
        <v>0</v>
      </c>
      <c r="D98" s="35">
        <v>0</v>
      </c>
      <c r="E98" s="35">
        <v>0</v>
      </c>
      <c r="F98" s="35">
        <v>277.85116399999998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23">
        <f t="shared" ref="N98:N99" si="13">SUM(C98:M98)</f>
        <v>277.85116399999998</v>
      </c>
      <c r="O98" s="36" t="s">
        <v>205</v>
      </c>
    </row>
    <row r="99" spans="2:15" x14ac:dyDescent="0.25">
      <c r="B99" s="29" t="s">
        <v>191</v>
      </c>
      <c r="C99" s="30">
        <v>7.2631000000000001E-2</v>
      </c>
      <c r="D99" s="31">
        <v>27.401446</v>
      </c>
      <c r="E99" s="31">
        <v>5.6580959999999996</v>
      </c>
      <c r="F99" s="31">
        <v>1.0765229999999999</v>
      </c>
      <c r="G99" s="31">
        <v>0</v>
      </c>
      <c r="H99" s="31">
        <v>0</v>
      </c>
      <c r="I99" s="31">
        <v>169.999199</v>
      </c>
      <c r="J99" s="31">
        <v>0</v>
      </c>
      <c r="K99" s="31">
        <v>0</v>
      </c>
      <c r="L99" s="31">
        <v>0</v>
      </c>
      <c r="M99" s="31">
        <v>0</v>
      </c>
      <c r="N99" s="27">
        <f t="shared" si="13"/>
        <v>204.20789500000001</v>
      </c>
      <c r="O99" s="32" t="s">
        <v>174</v>
      </c>
    </row>
    <row r="100" spans="2:15" x14ac:dyDescent="0.25">
      <c r="B100" s="29" t="s">
        <v>190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56.873772000000002</v>
      </c>
      <c r="J100" s="31">
        <v>0</v>
      </c>
      <c r="K100" s="31">
        <v>0</v>
      </c>
      <c r="L100" s="31">
        <v>0</v>
      </c>
      <c r="M100" s="31">
        <v>0</v>
      </c>
      <c r="N100" s="27">
        <f>SUM(C100:M100)</f>
        <v>56.873772000000002</v>
      </c>
      <c r="O100" s="32" t="s">
        <v>176</v>
      </c>
    </row>
    <row r="101" spans="2:15" x14ac:dyDescent="0.25">
      <c r="B101" s="29" t="s">
        <v>192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21.099730000000001</v>
      </c>
      <c r="N101" s="27">
        <f t="shared" ref="N101" si="14">SUM(C101:M101)</f>
        <v>21.099730000000001</v>
      </c>
      <c r="O101" s="32" t="s">
        <v>177</v>
      </c>
    </row>
    <row r="102" spans="2:15" x14ac:dyDescent="0.25">
      <c r="B102" s="29" t="s">
        <v>200</v>
      </c>
      <c r="C102" s="30">
        <v>0</v>
      </c>
      <c r="D102" s="31">
        <v>0</v>
      </c>
      <c r="E102" s="31">
        <v>0</v>
      </c>
      <c r="F102" s="31">
        <v>13.484456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27">
        <f>SUM(C102:M102)</f>
        <v>13.484456</v>
      </c>
      <c r="O102" s="32" t="s">
        <v>201</v>
      </c>
    </row>
    <row r="103" spans="2:15" x14ac:dyDescent="0.25">
      <c r="B103" s="29" t="s">
        <v>206</v>
      </c>
      <c r="C103" s="30">
        <v>0</v>
      </c>
      <c r="D103" s="31">
        <v>11.244171</v>
      </c>
      <c r="E103" s="31">
        <v>0</v>
      </c>
      <c r="F103" s="31">
        <v>0</v>
      </c>
      <c r="G103" s="31">
        <v>0</v>
      </c>
      <c r="H103" s="31">
        <v>0.80459999999999998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27">
        <f t="shared" ref="N103:N106" si="15">SUM(C103:M103)</f>
        <v>12.048771</v>
      </c>
      <c r="O103" s="32" t="s">
        <v>207</v>
      </c>
    </row>
    <row r="104" spans="2:15" x14ac:dyDescent="0.25">
      <c r="B104" s="29" t="s">
        <v>193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0.91022499999999995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27">
        <f t="shared" si="15"/>
        <v>0.91022499999999995</v>
      </c>
      <c r="O104" s="32" t="s">
        <v>175</v>
      </c>
    </row>
    <row r="105" spans="2:15" x14ac:dyDescent="0.25">
      <c r="B105" s="29" t="s">
        <v>195</v>
      </c>
      <c r="C105" s="30">
        <v>0</v>
      </c>
      <c r="D105" s="31">
        <v>0.59717299999999995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27">
        <v>0.59717299999999995</v>
      </c>
      <c r="O105" s="32" t="s">
        <v>179</v>
      </c>
    </row>
    <row r="106" spans="2:15" x14ac:dyDescent="0.25">
      <c r="B106" s="29" t="s">
        <v>194</v>
      </c>
      <c r="C106" s="30">
        <v>0</v>
      </c>
      <c r="D106" s="31">
        <v>0</v>
      </c>
      <c r="E106" s="31">
        <v>0</v>
      </c>
      <c r="F106" s="31">
        <v>0.18376400000000001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27">
        <f t="shared" si="15"/>
        <v>0.18376400000000001</v>
      </c>
      <c r="O106" s="32" t="s">
        <v>178</v>
      </c>
    </row>
    <row r="107" spans="2:15" ht="30" x14ac:dyDescent="0.25">
      <c r="B107" s="6"/>
      <c r="C107" s="13" t="s">
        <v>78</v>
      </c>
      <c r="D107" s="7" t="s">
        <v>77</v>
      </c>
      <c r="E107" s="7" t="s">
        <v>80</v>
      </c>
      <c r="F107" s="7" t="s">
        <v>79</v>
      </c>
      <c r="G107" s="7" t="s">
        <v>76</v>
      </c>
      <c r="H107" s="7" t="s">
        <v>75</v>
      </c>
      <c r="I107" s="7" t="s">
        <v>85</v>
      </c>
      <c r="J107" s="7" t="s">
        <v>71</v>
      </c>
      <c r="K107" s="7" t="s">
        <v>72</v>
      </c>
      <c r="L107" s="7" t="s">
        <v>73</v>
      </c>
      <c r="M107" s="7" t="s">
        <v>74</v>
      </c>
      <c r="N107" s="18" t="s">
        <v>4</v>
      </c>
      <c r="O107" s="9"/>
    </row>
    <row r="110" spans="2:15" ht="15.75" x14ac:dyDescent="0.25">
      <c r="B110" s="1" t="s">
        <v>162</v>
      </c>
    </row>
    <row r="111" spans="2:15" ht="30" x14ac:dyDescent="0.25">
      <c r="B111" s="6" t="s">
        <v>215</v>
      </c>
      <c r="C111" s="12" t="s">
        <v>81</v>
      </c>
      <c r="D111" s="2" t="s">
        <v>82</v>
      </c>
      <c r="E111" s="2" t="s">
        <v>83</v>
      </c>
      <c r="F111" s="7" t="s">
        <v>1</v>
      </c>
      <c r="G111" s="7" t="s">
        <v>2</v>
      </c>
      <c r="H111" s="7" t="s">
        <v>3</v>
      </c>
      <c r="I111" s="7" t="s">
        <v>84</v>
      </c>
      <c r="J111" s="2" t="s">
        <v>196</v>
      </c>
      <c r="K111" s="2" t="s">
        <v>197</v>
      </c>
      <c r="L111" s="2" t="s">
        <v>198</v>
      </c>
      <c r="M111" s="2" t="s">
        <v>199</v>
      </c>
      <c r="N111" s="17" t="s">
        <v>4</v>
      </c>
      <c r="O111" s="9" t="s">
        <v>216</v>
      </c>
    </row>
    <row r="112" spans="2:15" ht="15.75" x14ac:dyDescent="0.25">
      <c r="B112" s="5" t="s">
        <v>70</v>
      </c>
      <c r="C112" s="20">
        <f t="shared" ref="C112:N112" si="16">SUM(C113:C116)</f>
        <v>0</v>
      </c>
      <c r="D112" s="21">
        <f t="shared" si="16"/>
        <v>0.809392</v>
      </c>
      <c r="E112" s="21">
        <f t="shared" si="16"/>
        <v>0</v>
      </c>
      <c r="F112" s="21">
        <f t="shared" si="16"/>
        <v>2.8975719999999998</v>
      </c>
      <c r="G112" s="21">
        <f t="shared" si="16"/>
        <v>9.9999999999999995E-7</v>
      </c>
      <c r="H112" s="21">
        <f t="shared" si="16"/>
        <v>0</v>
      </c>
      <c r="I112" s="21">
        <f t="shared" si="16"/>
        <v>0</v>
      </c>
      <c r="J112" s="21">
        <f t="shared" si="16"/>
        <v>0</v>
      </c>
      <c r="K112" s="21">
        <f t="shared" si="16"/>
        <v>0</v>
      </c>
      <c r="L112" s="21">
        <f t="shared" si="16"/>
        <v>0</v>
      </c>
      <c r="M112" s="21">
        <f t="shared" si="16"/>
        <v>0</v>
      </c>
      <c r="N112" s="14">
        <f t="shared" si="16"/>
        <v>3.7069649999999998</v>
      </c>
      <c r="O112" s="10" t="s">
        <v>157</v>
      </c>
    </row>
    <row r="113" spans="2:15" s="24" customFormat="1" x14ac:dyDescent="0.25">
      <c r="B113" s="29" t="s">
        <v>188</v>
      </c>
      <c r="C113" s="30">
        <v>0</v>
      </c>
      <c r="D113" s="31">
        <v>0.690272</v>
      </c>
      <c r="E113" s="31">
        <v>0</v>
      </c>
      <c r="F113" s="31">
        <v>2.5935700000000002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27">
        <f t="shared" ref="N113" si="17">SUM(C113:M113)</f>
        <v>3.2838419999999999</v>
      </c>
      <c r="O113" s="32" t="s">
        <v>171</v>
      </c>
    </row>
    <row r="114" spans="2:15" s="24" customFormat="1" x14ac:dyDescent="0.25">
      <c r="B114" s="29" t="s">
        <v>168</v>
      </c>
      <c r="C114" s="30">
        <v>0</v>
      </c>
      <c r="D114" s="31">
        <v>0.10712000000000001</v>
      </c>
      <c r="E114" s="31">
        <v>0</v>
      </c>
      <c r="F114" s="31">
        <v>0.30399999999999999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27">
        <v>0.41111999999999999</v>
      </c>
      <c r="O114" s="32" t="s">
        <v>172</v>
      </c>
    </row>
    <row r="115" spans="2:15" s="24" customFormat="1" x14ac:dyDescent="0.25">
      <c r="B115" s="29" t="s">
        <v>169</v>
      </c>
      <c r="C115" s="30">
        <v>0</v>
      </c>
      <c r="D115" s="31">
        <v>0</v>
      </c>
      <c r="E115" s="31">
        <v>0</v>
      </c>
      <c r="F115" s="31">
        <v>0</v>
      </c>
      <c r="G115" s="31">
        <v>9.9999999999999995E-7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27">
        <f>SUM(C115:M115)</f>
        <v>9.9999999999999995E-7</v>
      </c>
      <c r="O115" s="32" t="s">
        <v>170</v>
      </c>
    </row>
    <row r="116" spans="2:15" s="24" customFormat="1" x14ac:dyDescent="0.25">
      <c r="B116" s="29" t="s">
        <v>189</v>
      </c>
      <c r="C116" s="30">
        <v>0</v>
      </c>
      <c r="D116" s="31">
        <v>1.2E-2</v>
      </c>
      <c r="E116" s="31">
        <v>0</v>
      </c>
      <c r="F116" s="31">
        <v>1.9999999999999999E-6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27">
        <f t="shared" ref="N116" si="18">SUM(C116:M116)</f>
        <v>1.2002000000000001E-2</v>
      </c>
      <c r="O116" s="32" t="s">
        <v>173</v>
      </c>
    </row>
    <row r="117" spans="2:15" ht="30" x14ac:dyDescent="0.25">
      <c r="B117" s="6"/>
      <c r="C117" s="13" t="s">
        <v>78</v>
      </c>
      <c r="D117" s="7" t="s">
        <v>77</v>
      </c>
      <c r="E117" s="7" t="s">
        <v>80</v>
      </c>
      <c r="F117" s="7" t="s">
        <v>79</v>
      </c>
      <c r="G117" s="7" t="s">
        <v>76</v>
      </c>
      <c r="H117" s="7" t="s">
        <v>75</v>
      </c>
      <c r="I117" s="7" t="s">
        <v>85</v>
      </c>
      <c r="J117" s="7" t="s">
        <v>71</v>
      </c>
      <c r="K117" s="7" t="s">
        <v>72</v>
      </c>
      <c r="L117" s="7" t="s">
        <v>73</v>
      </c>
      <c r="M117" s="7" t="s">
        <v>74</v>
      </c>
      <c r="N117" s="18" t="s">
        <v>4</v>
      </c>
      <c r="O117" s="9"/>
    </row>
    <row r="124" spans="2:15" s="24" customFormat="1" x14ac:dyDescent="0.25"/>
    <row r="125" spans="2:15" s="24" customFormat="1" x14ac:dyDescent="0.25"/>
    <row r="126" spans="2:15" s="24" customFormat="1" x14ac:dyDescent="0.25"/>
    <row r="127" spans="2:15" s="24" customFormat="1" x14ac:dyDescent="0.25"/>
    <row r="128" spans="2:15" s="24" customFormat="1" x14ac:dyDescent="0.25"/>
    <row r="129" s="24" customFormat="1" x14ac:dyDescent="0.25"/>
    <row r="130" s="24" customFormat="1" x14ac:dyDescent="0.25"/>
    <row r="131" s="24" customFormat="1" x14ac:dyDescent="0.25"/>
    <row r="132" s="24" customFormat="1" x14ac:dyDescent="0.25"/>
  </sheetData>
  <pageMargins left="0" right="0" top="0" bottom="0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Sipas institucioneve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2022-05-09T14:13:01Z</cp:lastPrinted>
  <dcterms:created xsi:type="dcterms:W3CDTF">2020-11-02T11:10:40Z</dcterms:created>
  <dcterms:modified xsi:type="dcterms:W3CDTF">2022-11-03T09:51:14Z</dcterms:modified>
</cp:coreProperties>
</file>