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040" windowHeight="9210"/>
  </bookViews>
  <sheets>
    <sheet name="Detyrimet Kategori" sheetId="3" r:id="rId1"/>
  </sheets>
  <calcPr calcId="144525"/>
</workbook>
</file>

<file path=xl/calcChain.xml><?xml version="1.0" encoding="utf-8"?>
<calcChain xmlns="http://schemas.openxmlformats.org/spreadsheetml/2006/main">
  <c r="C4" i="3" l="1"/>
  <c r="C37" i="3" s="1"/>
  <c r="C38" i="3" s="1"/>
  <c r="C5" i="3"/>
  <c r="D5" i="3"/>
  <c r="D4" i="3" s="1"/>
  <c r="D37" i="3" s="1"/>
  <c r="D38" i="3" s="1"/>
  <c r="C19" i="3"/>
  <c r="D19" i="3"/>
  <c r="D46" i="3"/>
  <c r="C48" i="3"/>
  <c r="C46" i="3" s="1"/>
  <c r="D48" i="3"/>
  <c r="C60" i="3"/>
  <c r="D60" i="3"/>
</calcChain>
</file>

<file path=xl/sharedStrings.xml><?xml version="1.0" encoding="utf-8"?>
<sst xmlns="http://schemas.openxmlformats.org/spreadsheetml/2006/main" count="138" uniqueCount="67">
  <si>
    <t>Investime</t>
  </si>
  <si>
    <t>Rimbursim i TVSH</t>
  </si>
  <si>
    <t>Mallra</t>
  </si>
  <si>
    <t>TOTAL (milion LEK)</t>
  </si>
  <si>
    <t xml:space="preserve">Totali Detyrimeve të Qeverisë Qendrore </t>
  </si>
  <si>
    <t/>
  </si>
  <si>
    <t>Nga Rimbursimi i TVSH (DPT)</t>
  </si>
  <si>
    <t>Totali Detyrimeve të Qeverisë Vendore</t>
  </si>
  <si>
    <t>Social insurance</t>
  </si>
  <si>
    <t>Health insurance</t>
  </si>
  <si>
    <t>Personal income tax</t>
  </si>
  <si>
    <t>Other taxes</t>
  </si>
  <si>
    <t>Goods</t>
  </si>
  <si>
    <t xml:space="preserve">VAT refund </t>
  </si>
  <si>
    <t>From contracts and other liabilities of Central Government</t>
  </si>
  <si>
    <t>Services</t>
  </si>
  <si>
    <t>Court decisions</t>
  </si>
  <si>
    <t>Investments</t>
  </si>
  <si>
    <t>Maintenance</t>
  </si>
  <si>
    <t>From contracts and other liabilities of Local Government</t>
  </si>
  <si>
    <t>VAT refund (GDT)</t>
  </si>
  <si>
    <t>Vendime Gjyqësore</t>
  </si>
  <si>
    <t>Shërbime</t>
  </si>
  <si>
    <t>Mirëmbajtje</t>
  </si>
  <si>
    <t>Të tjera</t>
  </si>
  <si>
    <t>* Starting from September (test) and December 2020 (final), the process of monitoring and reporting of arrears, which was previously performed on a quarterly basis through written reporting of institutions will be automatically generated by the Albanian Government Financial Information System (AGFIS). This change is implemented in order to intensify the supervisory role of the Ministry of Finance and Economy to the monitoring process of the accumulation of arrears.The schedule and modality of reporting and monitoring arrears is defined in the instruction of the Minister of Finance and Economy No.37, date 06.10.2020</t>
  </si>
  <si>
    <t>Total stock of arrears generated from AGFIS and GTD.</t>
  </si>
  <si>
    <t>Others</t>
  </si>
  <si>
    <t>TOTAL (Million ALL)</t>
  </si>
  <si>
    <t>Totali Detyrimeve të Ujësjellës - Kanalizimeve</t>
  </si>
  <si>
    <t>Totali Detyrimeve të Universiteteve</t>
  </si>
  <si>
    <t xml:space="preserve">Total liabilities of Universities </t>
  </si>
  <si>
    <t>Total liabilities from Water Supply &amp; Sewage (JSC)</t>
  </si>
  <si>
    <t>Sigurime Shoqërore</t>
  </si>
  <si>
    <t>Sigurime Shëndetësore</t>
  </si>
  <si>
    <t>Të Ardhura Personale</t>
  </si>
  <si>
    <t>Tatime të Tjera</t>
  </si>
  <si>
    <t>Deri në Dhjetor 2022</t>
  </si>
  <si>
    <t>(milion LEK)</t>
  </si>
  <si>
    <t>GG Arrears</t>
  </si>
  <si>
    <t>GG Arrears/Total Expenditures</t>
  </si>
  <si>
    <t>Angazhime/Target me Partnerët Ndërkombëtarë</t>
  </si>
  <si>
    <t>(ALL million)</t>
  </si>
  <si>
    <t xml:space="preserve">Stoku vs Shp e Përgjithshme </t>
  </si>
  <si>
    <t>Detyrimet e prapambetura të gjeneruara nga moduli i SIFQ dhe DPT</t>
  </si>
  <si>
    <t>Detyrimet te TJERA të papërfshira në stokun e detyrimeve të Qeverisjes Qendrore dhe Qeverisjes Vendore, të gjeneruara nga moduli i SIFQ</t>
  </si>
  <si>
    <t>Deri në Mars 2023</t>
  </si>
  <si>
    <t xml:space="preserve">General Government Expenditures </t>
  </si>
  <si>
    <t>Dhjetor 2022
(Fakt)</t>
  </si>
  <si>
    <t>Mars 2023
(Plan)</t>
  </si>
  <si>
    <t xml:space="preserve">Shpenzimet e Përgjithshme </t>
  </si>
  <si>
    <t>Stoku i detyrimeve të përgjithshme</t>
  </si>
  <si>
    <t>&lt;2.4%</t>
  </si>
  <si>
    <t xml:space="preserve">Target për ERP (vjetor) </t>
  </si>
  <si>
    <t>ERP Target (annual)</t>
  </si>
  <si>
    <t>=/&lt;2.4%</t>
  </si>
  <si>
    <t>=/&lt; 3.0%</t>
  </si>
  <si>
    <t>-</t>
  </si>
  <si>
    <t>=/&lt; 2.5%</t>
  </si>
  <si>
    <r>
      <t xml:space="preserve">ERP Target (quarterly)
</t>
    </r>
    <r>
      <rPr>
        <b/>
        <u/>
        <sz val="11"/>
        <color theme="9" tint="-0.249977111117893"/>
        <rFont val="Calibri"/>
        <family val="2"/>
        <scheme val="minor"/>
      </rPr>
      <t>Achieved</t>
    </r>
  </si>
  <si>
    <t>Good Governence Annual Target (Full completion)</t>
  </si>
  <si>
    <t>Good Governence Annual Target (Partial completion)</t>
  </si>
  <si>
    <t>=/&lt;2.8%</t>
  </si>
  <si>
    <t>=/&lt; 3.5%</t>
  </si>
  <si>
    <r>
      <t xml:space="preserve">Target për ERP (tremujor) 
</t>
    </r>
    <r>
      <rPr>
        <b/>
        <u/>
        <sz val="11"/>
        <color theme="9" tint="-0.249977111117893"/>
        <rFont val="Calibri"/>
        <family val="2"/>
        <scheme val="minor"/>
      </rPr>
      <t>Përmbushur</t>
    </r>
  </si>
  <si>
    <t xml:space="preserve">Target vjetor për Mirëqeverisjen (Realizim i plotë) </t>
  </si>
  <si>
    <t xml:space="preserve">Target vjetor për Mirëqeverisjen (Realizim i pjesshëm)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</si>
</sst>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 * #,##0.00_)_L_e_k_ ;_ * \(#,##0.00\)_L_e_k_ ;_ * &quot;-&quot;??_)_L_e_k_ ;_ @_ "/>
    <numFmt numFmtId="165" formatCode="_ * #,##0.0_)_L_e_k_ ;_ * \(#,##0.0\)_L_e_k_ ;_ * &quot;-&quot;??_)_L_e_k_ ;_ @_ "/>
    <numFmt numFmtId="166" formatCode="_ * #,##0.000_)_L_e_k_ ;_ * \(#,##0.000\)_L_e_k_ ;_ * &quot;-&quot;??_)_L_e_k_ ;_ @_ "/>
    <numFmt numFmtId="167" formatCode="_(* #,##0.00000000_);_(* \(#,##0.00000000\);_(* &quot;-&quot;??_);_(@_)"/>
    <numFmt numFmtId="168" formatCode="_ * #,##0_)_L_e_k_ ;_ * \(#,##0\)_L_e_k_ ;_ * &quot;-&quot;??_)_L_e_k_ ;_ @_ "/>
  </numFmts>
  <fonts count="25" x14ac:knownFonts="1">
    <font>
      <sz val="11"/>
      <color theme="1"/>
      <name val="Calibri"/>
      <family val="2"/>
      <scheme val="minor"/>
    </font>
    <font>
      <sz val="11"/>
      <color theme="1"/>
      <name val="Calibri"/>
      <family val="2"/>
      <scheme val="minor"/>
    </font>
    <font>
      <b/>
      <sz val="11"/>
      <color theme="1"/>
      <name val="Calibri"/>
      <family val="2"/>
    </font>
    <font>
      <b/>
      <sz val="11"/>
      <color theme="1"/>
      <name val="Calibri"/>
      <family val="2"/>
      <scheme val="minor"/>
    </font>
    <font>
      <b/>
      <sz val="11"/>
      <name val="Calibri"/>
      <family val="2"/>
    </font>
    <font>
      <sz val="11"/>
      <name val="Calibri"/>
      <family val="2"/>
    </font>
    <font>
      <b/>
      <sz val="11"/>
      <color theme="1"/>
      <name val="Calibri"/>
      <family val="2"/>
      <charset val="238"/>
      <scheme val="minor"/>
    </font>
    <font>
      <i/>
      <sz val="11"/>
      <color theme="1"/>
      <name val="Calibri"/>
      <family val="2"/>
      <charset val="238"/>
      <scheme val="minor"/>
    </font>
    <font>
      <sz val="11"/>
      <color rgb="FFFF0000"/>
      <name val="Calibri"/>
      <family val="2"/>
      <scheme val="minor"/>
    </font>
    <font>
      <i/>
      <sz val="11"/>
      <color theme="1"/>
      <name val="Calibri"/>
      <family val="2"/>
      <scheme val="minor"/>
    </font>
    <font>
      <b/>
      <sz val="12"/>
      <color rgb="FFFF0000"/>
      <name val="Calibri"/>
      <family val="2"/>
      <scheme val="minor"/>
    </font>
    <font>
      <b/>
      <sz val="11"/>
      <color rgb="FF00B050"/>
      <name val="Calibri"/>
      <family val="2"/>
      <scheme val="minor"/>
    </font>
    <font>
      <b/>
      <i/>
      <sz val="11"/>
      <color theme="1"/>
      <name val="Calibri"/>
      <family val="2"/>
      <scheme val="minor"/>
    </font>
    <font>
      <b/>
      <sz val="11"/>
      <color rgb="FFC00000"/>
      <name val="Calibri"/>
      <family val="2"/>
      <scheme val="minor"/>
    </font>
    <font>
      <b/>
      <sz val="11"/>
      <color rgb="FF0070C0"/>
      <name val="Calibri"/>
      <family val="2"/>
    </font>
    <font>
      <sz val="11"/>
      <color rgb="FF0070C0"/>
      <name val="Calibri"/>
      <family val="2"/>
      <scheme val="minor"/>
    </font>
    <font>
      <b/>
      <sz val="12"/>
      <color rgb="FFFF0000"/>
      <name val="Calibri"/>
      <family val="2"/>
    </font>
    <font>
      <b/>
      <i/>
      <sz val="12"/>
      <color rgb="FFFF0000"/>
      <name val="Calibri"/>
      <family val="2"/>
      <scheme val="minor"/>
    </font>
    <font>
      <b/>
      <sz val="12"/>
      <color rgb="FFFF0000"/>
      <name val="Calibri"/>
      <family val="2"/>
      <charset val="238"/>
      <scheme val="minor"/>
    </font>
    <font>
      <b/>
      <sz val="14"/>
      <color rgb="FFFF0000"/>
      <name val="Calibri"/>
      <family val="2"/>
      <scheme val="minor"/>
    </font>
    <font>
      <sz val="14"/>
      <color rgb="FFFF0000"/>
      <name val="Calibri"/>
      <family val="2"/>
      <scheme val="minor"/>
    </font>
    <font>
      <sz val="10"/>
      <name val="Arial"/>
      <family val="2"/>
    </font>
    <font>
      <b/>
      <sz val="11"/>
      <color rgb="FF009900"/>
      <name val="Calibri"/>
      <family val="2"/>
      <scheme val="minor"/>
    </font>
    <font>
      <b/>
      <u/>
      <sz val="11"/>
      <color theme="9" tint="-0.249977111117893"/>
      <name val="Calibri"/>
      <family val="2"/>
      <scheme val="minor"/>
    </font>
    <font>
      <b/>
      <sz val="12"/>
      <color rgb="FF009900"/>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style="thin">
        <color indexed="64"/>
      </right>
      <top style="thin">
        <color indexed="64"/>
      </top>
      <bottom/>
      <diagonal/>
    </border>
    <border>
      <left style="thin">
        <color indexed="64"/>
      </left>
      <right style="double">
        <color auto="1"/>
      </right>
      <top style="thin">
        <color indexed="64"/>
      </top>
      <bottom/>
      <diagonal/>
    </border>
    <border>
      <left style="double">
        <color auto="1"/>
      </left>
      <right style="thin">
        <color indexed="64"/>
      </right>
      <top/>
      <bottom style="thin">
        <color indexed="64"/>
      </bottom>
      <diagonal/>
    </border>
    <border>
      <left style="thin">
        <color indexed="64"/>
      </left>
      <right style="double">
        <color auto="1"/>
      </right>
      <top/>
      <bottom style="thin">
        <color indexed="64"/>
      </bottom>
      <diagonal/>
    </border>
    <border>
      <left style="double">
        <color auto="1"/>
      </left>
      <right style="thin">
        <color indexed="64"/>
      </right>
      <top style="thin">
        <color indexed="64"/>
      </top>
      <bottom style="thin">
        <color indexed="64"/>
      </bottom>
      <diagonal/>
    </border>
    <border>
      <left style="thin">
        <color indexed="64"/>
      </left>
      <right style="double">
        <color auto="1"/>
      </right>
      <top style="thin">
        <color indexed="64"/>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double">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double">
        <color auto="1"/>
      </right>
      <top style="hair">
        <color auto="1"/>
      </top>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1" fillId="0" borderId="0"/>
  </cellStyleXfs>
  <cellXfs count="94">
    <xf numFmtId="0" fontId="0" fillId="0" borderId="0" xfId="0"/>
    <xf numFmtId="165" fontId="0" fillId="0" borderId="0" xfId="1" applyNumberFormat="1" applyFont="1" applyAlignment="1">
      <alignment horizontal="center" vertical="center"/>
    </xf>
    <xf numFmtId="166" fontId="0" fillId="0" borderId="0" xfId="1" applyNumberFormat="1" applyFont="1" applyAlignment="1">
      <alignment horizontal="center" vertical="center"/>
    </xf>
    <xf numFmtId="165" fontId="6" fillId="2" borderId="1" xfId="1" applyNumberFormat="1" applyFont="1" applyFill="1" applyBorder="1" applyAlignment="1">
      <alignment horizontal="center" vertical="center" wrapText="1"/>
    </xf>
    <xf numFmtId="168" fontId="0" fillId="4" borderId="3" xfId="1" applyNumberFormat="1" applyFont="1" applyFill="1" applyBorder="1" applyAlignment="1">
      <alignment horizontal="center" vertical="center"/>
    </xf>
    <xf numFmtId="165" fontId="0" fillId="4" borderId="3" xfId="1" applyNumberFormat="1" applyFont="1" applyFill="1" applyBorder="1" applyAlignment="1">
      <alignment horizontal="center" vertical="center"/>
    </xf>
    <xf numFmtId="10" fontId="3" fillId="4" borderId="3" xfId="2" applyNumberFormat="1" applyFont="1" applyFill="1" applyBorder="1" applyAlignment="1">
      <alignment horizontal="center" vertical="center"/>
    </xf>
    <xf numFmtId="0" fontId="0" fillId="0" borderId="0" xfId="0" applyAlignment="1">
      <alignment vertical="center"/>
    </xf>
    <xf numFmtId="43" fontId="0" fillId="0" borderId="0" xfId="0" applyNumberFormat="1" applyAlignment="1">
      <alignment vertical="center"/>
    </xf>
    <xf numFmtId="167" fontId="0" fillId="0" borderId="0" xfId="0" applyNumberFormat="1" applyAlignment="1">
      <alignment vertical="center"/>
    </xf>
    <xf numFmtId="165" fontId="0" fillId="0" borderId="0" xfId="0" applyNumberFormat="1" applyAlignment="1">
      <alignment vertical="center"/>
    </xf>
    <xf numFmtId="0" fontId="8" fillId="0" borderId="0" xfId="0" applyFont="1" applyAlignment="1">
      <alignment vertical="center"/>
    </xf>
    <xf numFmtId="0" fontId="12" fillId="0" borderId="0" xfId="0" applyFont="1" applyAlignment="1">
      <alignment horizontal="center" vertical="center"/>
    </xf>
    <xf numFmtId="0" fontId="11" fillId="0" borderId="0" xfId="0" applyFont="1" applyAlignment="1">
      <alignment vertical="center"/>
    </xf>
    <xf numFmtId="0" fontId="0" fillId="0" borderId="0" xfId="0" applyAlignment="1">
      <alignment vertical="center" wrapText="1"/>
    </xf>
    <xf numFmtId="43" fontId="0" fillId="0" borderId="0" xfId="0" applyNumberFormat="1" applyAlignment="1">
      <alignment vertical="center" wrapText="1"/>
    </xf>
    <xf numFmtId="0" fontId="3" fillId="0" borderId="0" xfId="0" applyFont="1" applyAlignment="1">
      <alignment vertical="center"/>
    </xf>
    <xf numFmtId="0" fontId="9" fillId="4" borderId="25" xfId="0" applyFont="1" applyFill="1" applyBorder="1" applyAlignment="1">
      <alignment horizontal="center" vertical="center"/>
    </xf>
    <xf numFmtId="0" fontId="0" fillId="4" borderId="27" xfId="0" applyFont="1" applyFill="1" applyBorder="1" applyAlignment="1">
      <alignment horizontal="center" vertical="center" wrapText="1"/>
    </xf>
    <xf numFmtId="0" fontId="14" fillId="2" borderId="14" xfId="0" applyFont="1" applyFill="1" applyBorder="1" applyAlignment="1">
      <alignment vertical="center"/>
    </xf>
    <xf numFmtId="165" fontId="14" fillId="2" borderId="1" xfId="1" applyNumberFormat="1" applyFont="1" applyFill="1" applyBorder="1" applyAlignment="1">
      <alignment horizontal="right" vertical="center"/>
    </xf>
    <xf numFmtId="167" fontId="15" fillId="0" borderId="0" xfId="0" applyNumberFormat="1" applyFont="1" applyAlignment="1">
      <alignment vertical="center"/>
    </xf>
    <xf numFmtId="0" fontId="15" fillId="0" borderId="0" xfId="0" applyFont="1" applyAlignment="1">
      <alignment vertical="center"/>
    </xf>
    <xf numFmtId="165" fontId="15" fillId="0" borderId="0" xfId="0" applyNumberFormat="1" applyFont="1" applyAlignment="1">
      <alignment vertical="center"/>
    </xf>
    <xf numFmtId="165" fontId="16" fillId="2" borderId="1" xfId="1" applyNumberFormat="1" applyFont="1" applyFill="1" applyBorder="1" applyAlignment="1">
      <alignment horizontal="right" vertical="center"/>
    </xf>
    <xf numFmtId="0" fontId="11" fillId="0" borderId="0" xfId="0" applyFont="1" applyFill="1" applyBorder="1" applyAlignment="1">
      <alignment horizontal="center" vertical="center" wrapText="1"/>
    </xf>
    <xf numFmtId="9" fontId="11" fillId="0" borderId="0" xfId="2" applyNumberFormat="1" applyFont="1" applyFill="1" applyBorder="1" applyAlignment="1">
      <alignment horizontal="center" vertical="center"/>
    </xf>
    <xf numFmtId="0" fontId="11" fillId="0" borderId="0" xfId="0" applyFont="1" applyFill="1" applyAlignment="1">
      <alignment vertical="center"/>
    </xf>
    <xf numFmtId="0" fontId="10" fillId="0" borderId="0" xfId="0" applyFont="1" applyBorder="1" applyAlignment="1">
      <alignment vertical="center"/>
    </xf>
    <xf numFmtId="10" fontId="10" fillId="3" borderId="0" xfId="2" applyNumberFormat="1" applyFont="1" applyFill="1" applyBorder="1" applyAlignment="1">
      <alignment horizontal="center" vertical="center"/>
    </xf>
    <xf numFmtId="0" fontId="17" fillId="3" borderId="0" xfId="0" applyFont="1" applyFill="1" applyAlignment="1">
      <alignment horizontal="left" vertical="center" wrapText="1"/>
    </xf>
    <xf numFmtId="0" fontId="10" fillId="0" borderId="0" xfId="0" applyFont="1" applyAlignment="1">
      <alignment vertical="center"/>
    </xf>
    <xf numFmtId="165" fontId="0" fillId="2" borderId="1" xfId="1" applyNumberFormat="1" applyFont="1" applyFill="1" applyBorder="1" applyAlignment="1">
      <alignment horizontal="right" vertical="center"/>
    </xf>
    <xf numFmtId="0" fontId="5" fillId="2" borderId="14" xfId="0" applyFont="1" applyFill="1" applyBorder="1" applyAlignment="1">
      <alignment horizontal="center" vertical="center" wrapText="1"/>
    </xf>
    <xf numFmtId="0" fontId="5" fillId="2" borderId="15" xfId="0" applyFont="1" applyFill="1" applyBorder="1" applyAlignment="1">
      <alignment vertical="center" wrapText="1"/>
    </xf>
    <xf numFmtId="0" fontId="5" fillId="2" borderId="15" xfId="0" applyFont="1" applyFill="1" applyBorder="1" applyAlignment="1">
      <alignment horizontal="left" vertical="center" wrapText="1"/>
    </xf>
    <xf numFmtId="0" fontId="4" fillId="2" borderId="14" xfId="0" applyFont="1" applyFill="1" applyBorder="1" applyAlignment="1">
      <alignment horizontal="center" vertical="center"/>
    </xf>
    <xf numFmtId="0" fontId="0" fillId="2" borderId="8" xfId="0" applyFill="1" applyBorder="1" applyAlignment="1">
      <alignment vertical="center"/>
    </xf>
    <xf numFmtId="165" fontId="0" fillId="2" borderId="0" xfId="1" applyNumberFormat="1" applyFont="1" applyFill="1" applyBorder="1" applyAlignment="1">
      <alignment horizontal="center" vertical="center"/>
    </xf>
    <xf numFmtId="0" fontId="0" fillId="2" borderId="9" xfId="0" applyFill="1" applyBorder="1" applyAlignment="1">
      <alignment vertical="center" wrapText="1"/>
    </xf>
    <xf numFmtId="0" fontId="14" fillId="2" borderId="15"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19" fillId="0" borderId="5" xfId="0" applyFont="1" applyBorder="1" applyAlignment="1">
      <alignment vertical="center"/>
    </xf>
    <xf numFmtId="165" fontId="20" fillId="0" borderId="6" xfId="1" applyNumberFormat="1" applyFont="1" applyBorder="1" applyAlignment="1">
      <alignment horizontal="center" vertical="center"/>
    </xf>
    <xf numFmtId="0" fontId="19" fillId="0" borderId="7" xfId="0" applyFont="1" applyBorder="1" applyAlignment="1">
      <alignment vertical="center" wrapText="1"/>
    </xf>
    <xf numFmtId="0" fontId="20" fillId="0" borderId="0" xfId="0" applyFont="1" applyAlignment="1">
      <alignment vertical="center"/>
    </xf>
    <xf numFmtId="0" fontId="17" fillId="0" borderId="8" xfId="0" applyFont="1" applyBorder="1" applyAlignment="1">
      <alignment vertical="center"/>
    </xf>
    <xf numFmtId="165" fontId="10" fillId="0" borderId="0" xfId="1" applyNumberFormat="1" applyFont="1" applyBorder="1" applyAlignment="1">
      <alignment horizontal="center" vertical="center"/>
    </xf>
    <xf numFmtId="0" fontId="17" fillId="0" borderId="9" xfId="0" applyFont="1" applyBorder="1" applyAlignment="1">
      <alignment vertical="center" wrapText="1"/>
    </xf>
    <xf numFmtId="165" fontId="6" fillId="5" borderId="20" xfId="1" applyNumberFormat="1" applyFont="1" applyFill="1" applyBorder="1" applyAlignment="1">
      <alignment vertical="center" wrapText="1"/>
    </xf>
    <xf numFmtId="165" fontId="18" fillId="5" borderId="1" xfId="1" applyNumberFormat="1" applyFont="1" applyFill="1" applyBorder="1" applyAlignment="1">
      <alignment vertical="center" wrapText="1"/>
    </xf>
    <xf numFmtId="0" fontId="4" fillId="5" borderId="14" xfId="0" applyFont="1" applyFill="1" applyBorder="1" applyAlignment="1">
      <alignment vertical="center"/>
    </xf>
    <xf numFmtId="165" fontId="0" fillId="5" borderId="1" xfId="1" applyNumberFormat="1" applyFont="1" applyFill="1" applyBorder="1" applyAlignment="1">
      <alignment horizontal="right" vertical="center"/>
    </xf>
    <xf numFmtId="0" fontId="4" fillId="5" borderId="15" xfId="0" applyFont="1" applyFill="1" applyBorder="1" applyAlignment="1">
      <alignment vertical="center" wrapText="1"/>
    </xf>
    <xf numFmtId="165" fontId="4" fillId="5" borderId="1" xfId="1" applyNumberFormat="1" applyFont="1" applyFill="1" applyBorder="1" applyAlignment="1">
      <alignment horizontal="center" vertical="center"/>
    </xf>
    <xf numFmtId="0" fontId="4" fillId="5" borderId="15" xfId="0" applyFont="1" applyFill="1" applyBorder="1" applyAlignment="1">
      <alignment horizontal="left" vertical="center" wrapText="1"/>
    </xf>
    <xf numFmtId="0" fontId="5" fillId="5" borderId="14" xfId="0" applyFont="1" applyFill="1" applyBorder="1" applyAlignment="1">
      <alignment vertical="center" wrapText="1"/>
    </xf>
    <xf numFmtId="165" fontId="0" fillId="5" borderId="1" xfId="1" applyNumberFormat="1" applyFont="1" applyFill="1" applyBorder="1" applyAlignment="1">
      <alignment horizontal="center" vertical="center"/>
    </xf>
    <xf numFmtId="0" fontId="5" fillId="5" borderId="15" xfId="0" applyFont="1" applyFill="1" applyBorder="1" applyAlignment="1">
      <alignment horizontal="left" vertical="center" wrapText="1"/>
    </xf>
    <xf numFmtId="0" fontId="5" fillId="5" borderId="14" xfId="0" applyFont="1" applyFill="1" applyBorder="1" applyAlignment="1">
      <alignment horizontal="left" vertical="center" wrapText="1"/>
    </xf>
    <xf numFmtId="0" fontId="5" fillId="5" borderId="15" xfId="0" applyFont="1" applyFill="1" applyBorder="1" applyAlignment="1">
      <alignment vertical="center" wrapText="1"/>
    </xf>
    <xf numFmtId="0" fontId="5" fillId="5" borderId="22" xfId="0" applyFont="1" applyFill="1" applyBorder="1" applyAlignment="1">
      <alignment horizontal="left" vertical="center" wrapText="1"/>
    </xf>
    <xf numFmtId="165" fontId="0" fillId="5" borderId="23" xfId="1" applyNumberFormat="1" applyFont="1" applyFill="1" applyBorder="1" applyAlignment="1">
      <alignment horizontal="center" vertical="center"/>
    </xf>
    <xf numFmtId="0" fontId="5" fillId="5" borderId="24" xfId="0" applyFont="1" applyFill="1" applyBorder="1" applyAlignment="1">
      <alignment horizontal="left" vertical="center" wrapText="1"/>
    </xf>
    <xf numFmtId="165" fontId="3" fillId="4" borderId="26" xfId="1" applyNumberFormat="1" applyFont="1" applyFill="1" applyBorder="1" applyAlignment="1">
      <alignment horizontal="center" vertical="center" wrapText="1"/>
    </xf>
    <xf numFmtId="0" fontId="22" fillId="4" borderId="2" xfId="0" applyFont="1" applyFill="1" applyBorder="1" applyAlignment="1">
      <alignment horizontal="right" vertical="center" wrapText="1"/>
    </xf>
    <xf numFmtId="9" fontId="24" fillId="4" borderId="3" xfId="2" quotePrefix="1" applyNumberFormat="1" applyFont="1" applyFill="1" applyBorder="1" applyAlignment="1">
      <alignment horizontal="center" vertical="center"/>
    </xf>
    <xf numFmtId="0" fontId="0" fillId="4" borderId="2" xfId="0" applyFill="1" applyBorder="1" applyAlignment="1">
      <alignment horizontal="right" vertical="center" wrapText="1"/>
    </xf>
    <xf numFmtId="0" fontId="3" fillId="4" borderId="2" xfId="0" applyFont="1" applyFill="1" applyBorder="1" applyAlignment="1">
      <alignment horizontal="right" vertical="center" wrapText="1"/>
    </xf>
    <xf numFmtId="0" fontId="0" fillId="4" borderId="4" xfId="0" applyFont="1" applyFill="1" applyBorder="1" applyAlignment="1">
      <alignment horizontal="left" vertical="center" wrapText="1"/>
    </xf>
    <xf numFmtId="0" fontId="3" fillId="4" borderId="4" xfId="0" applyFont="1" applyFill="1" applyBorder="1" applyAlignment="1">
      <alignment horizontal="left" vertical="center" wrapText="1"/>
    </xf>
    <xf numFmtId="0" fontId="22" fillId="4" borderId="31" xfId="0" applyFont="1" applyFill="1" applyBorder="1" applyAlignment="1">
      <alignment horizontal="right" vertical="center" wrapText="1"/>
    </xf>
    <xf numFmtId="9" fontId="24" fillId="4" borderId="32" xfId="2" quotePrefix="1" applyNumberFormat="1" applyFont="1" applyFill="1" applyBorder="1" applyAlignment="1">
      <alignment horizontal="center" vertical="center"/>
    </xf>
    <xf numFmtId="0" fontId="22" fillId="4" borderId="4" xfId="0" applyFont="1" applyFill="1" applyBorder="1" applyAlignment="1">
      <alignment vertical="center"/>
    </xf>
    <xf numFmtId="0" fontId="22" fillId="4" borderId="4" xfId="0" applyFont="1" applyFill="1" applyBorder="1" applyAlignment="1">
      <alignment horizontal="left" vertical="center" wrapText="1"/>
    </xf>
    <xf numFmtId="0" fontId="22" fillId="4" borderId="33" xfId="0" applyFont="1" applyFill="1" applyBorder="1" applyAlignment="1">
      <alignment horizontal="left" vertical="center" wrapText="1"/>
    </xf>
    <xf numFmtId="0" fontId="7" fillId="3" borderId="0" xfId="0" applyFont="1" applyFill="1" applyAlignment="1">
      <alignment horizontal="left" vertical="center" wrapText="1"/>
    </xf>
    <xf numFmtId="0" fontId="22" fillId="4" borderId="34" xfId="0" applyFont="1" applyFill="1" applyBorder="1" applyAlignment="1">
      <alignment horizontal="right" vertical="center" wrapText="1"/>
    </xf>
    <xf numFmtId="9" fontId="24" fillId="4" borderId="35" xfId="2" quotePrefix="1" applyNumberFormat="1" applyFont="1" applyFill="1" applyBorder="1" applyAlignment="1">
      <alignment horizontal="center" vertical="center"/>
    </xf>
    <xf numFmtId="0" fontId="22" fillId="4" borderId="36"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7" fillId="2" borderId="16" xfId="0" applyFont="1" applyFill="1" applyBorder="1" applyAlignment="1">
      <alignment horizontal="left" vertical="center"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4" fillId="5" borderId="19"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13" fillId="4" borderId="30" xfId="0" applyFont="1" applyFill="1" applyBorder="1" applyAlignment="1">
      <alignment horizontal="center" vertical="center" wrapText="1"/>
    </xf>
  </cellXfs>
  <cellStyles count="5">
    <cellStyle name="Comma 2" xfId="1"/>
    <cellStyle name="Comma 3" xfId="3"/>
    <cellStyle name="Normal" xfId="0" builtinId="0"/>
    <cellStyle name="Normal 2" xfId="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75"/>
  <sheetViews>
    <sheetView showGridLines="0" tabSelected="1" zoomScale="85" zoomScaleNormal="85" workbookViewId="0">
      <selection activeCell="J37" sqref="J37"/>
    </sheetView>
  </sheetViews>
  <sheetFormatPr defaultColWidth="8.85546875" defaultRowHeight="15" x14ac:dyDescent="0.25"/>
  <cols>
    <col min="1" max="1" width="3.28515625" style="7" customWidth="1"/>
    <col min="2" max="2" width="47.140625" style="7" customWidth="1"/>
    <col min="3" max="4" width="21.7109375" style="1" customWidth="1"/>
    <col min="5" max="5" width="44.7109375" style="14" customWidth="1"/>
    <col min="6" max="7" width="16.7109375" style="7" customWidth="1"/>
    <col min="8" max="8" width="10.5703125" style="7" customWidth="1"/>
    <col min="9" max="9" width="12.85546875" style="7" customWidth="1"/>
    <col min="10" max="16384" width="8.85546875" style="7"/>
  </cols>
  <sheetData>
    <row r="1" spans="2:9" s="45" customFormat="1" ht="24.6" customHeight="1" thickTop="1" x14ac:dyDescent="0.25">
      <c r="B1" s="42" t="s">
        <v>44</v>
      </c>
      <c r="C1" s="43"/>
      <c r="D1" s="43"/>
      <c r="E1" s="44"/>
    </row>
    <row r="2" spans="2:9" s="31" customFormat="1" ht="21" customHeight="1" x14ac:dyDescent="0.25">
      <c r="B2" s="46" t="s">
        <v>26</v>
      </c>
      <c r="C2" s="47"/>
      <c r="D2" s="47"/>
      <c r="E2" s="48"/>
    </row>
    <row r="3" spans="2:9" ht="34.5" customHeight="1" x14ac:dyDescent="0.25">
      <c r="B3" s="85" t="s">
        <v>3</v>
      </c>
      <c r="C3" s="3" t="s">
        <v>37</v>
      </c>
      <c r="D3" s="3" t="s">
        <v>46</v>
      </c>
      <c r="E3" s="80" t="s">
        <v>28</v>
      </c>
    </row>
    <row r="4" spans="2:9" ht="15.75" x14ac:dyDescent="0.25">
      <c r="B4" s="86"/>
      <c r="C4" s="24">
        <f>C5+C18+C19</f>
        <v>12197.32983925</v>
      </c>
      <c r="D4" s="24">
        <f>D5+D18+D19</f>
        <v>12762.43231213</v>
      </c>
      <c r="E4" s="81"/>
      <c r="F4" s="8"/>
      <c r="G4" s="8"/>
      <c r="H4" s="8"/>
    </row>
    <row r="5" spans="2:9" s="22" customFormat="1" ht="30" x14ac:dyDescent="0.25">
      <c r="B5" s="19" t="s">
        <v>4</v>
      </c>
      <c r="C5" s="20">
        <f>SUM(C6:C16)</f>
        <v>6231.3908066399999</v>
      </c>
      <c r="D5" s="20">
        <f>SUM(D6:D16)</f>
        <v>6739.7177433700008</v>
      </c>
      <c r="E5" s="40" t="s">
        <v>14</v>
      </c>
      <c r="F5" s="21"/>
      <c r="G5" s="21"/>
      <c r="I5" s="23"/>
    </row>
    <row r="6" spans="2:9" x14ac:dyDescent="0.25">
      <c r="B6" s="33" t="s">
        <v>21</v>
      </c>
      <c r="C6" s="32">
        <v>3242.7821475700002</v>
      </c>
      <c r="D6" s="32">
        <v>3002.3560515699996</v>
      </c>
      <c r="E6" s="35" t="s">
        <v>16</v>
      </c>
      <c r="F6" s="9"/>
      <c r="G6" s="9"/>
    </row>
    <row r="7" spans="2:9" x14ac:dyDescent="0.25">
      <c r="B7" s="33" t="s">
        <v>22</v>
      </c>
      <c r="C7" s="32">
        <v>39.745393999999997</v>
      </c>
      <c r="D7" s="32">
        <v>38.943111000000002</v>
      </c>
      <c r="E7" s="35" t="s">
        <v>15</v>
      </c>
      <c r="F7" s="8"/>
      <c r="I7" s="10"/>
    </row>
    <row r="8" spans="2:9" x14ac:dyDescent="0.25">
      <c r="B8" s="33" t="s">
        <v>23</v>
      </c>
      <c r="C8" s="32">
        <v>118.820111</v>
      </c>
      <c r="D8" s="32">
        <v>118.820111</v>
      </c>
      <c r="E8" s="35" t="s">
        <v>18</v>
      </c>
      <c r="F8" s="8"/>
    </row>
    <row r="9" spans="2:9" x14ac:dyDescent="0.25">
      <c r="B9" s="33" t="s">
        <v>0</v>
      </c>
      <c r="C9" s="32">
        <v>1866.7384490699999</v>
      </c>
      <c r="D9" s="32">
        <v>2574.1869558000003</v>
      </c>
      <c r="E9" s="35" t="s">
        <v>17</v>
      </c>
      <c r="F9" s="8"/>
      <c r="G9" s="8"/>
    </row>
    <row r="10" spans="2:9" x14ac:dyDescent="0.25">
      <c r="B10" s="33" t="s">
        <v>1</v>
      </c>
      <c r="C10" s="32">
        <v>52.570816999999998</v>
      </c>
      <c r="D10" s="32">
        <v>52.570816999999998</v>
      </c>
      <c r="E10" s="35" t="s">
        <v>13</v>
      </c>
    </row>
    <row r="11" spans="2:9" x14ac:dyDescent="0.25">
      <c r="B11" s="33" t="s">
        <v>2</v>
      </c>
      <c r="C11" s="32">
        <v>52.280121000000001</v>
      </c>
      <c r="D11" s="32">
        <v>54.378337000000002</v>
      </c>
      <c r="E11" s="35" t="s">
        <v>12</v>
      </c>
    </row>
    <row r="12" spans="2:9" x14ac:dyDescent="0.25">
      <c r="B12" s="33" t="s">
        <v>24</v>
      </c>
      <c r="C12" s="32">
        <v>642.09373400000004</v>
      </c>
      <c r="D12" s="32">
        <v>676.198486</v>
      </c>
      <c r="E12" s="35" t="s">
        <v>27</v>
      </c>
    </row>
    <row r="13" spans="2:9" x14ac:dyDescent="0.25">
      <c r="B13" s="33" t="s">
        <v>33</v>
      </c>
      <c r="C13" s="32">
        <v>154.81843599999999</v>
      </c>
      <c r="D13" s="32">
        <v>159.10940299999999</v>
      </c>
      <c r="E13" s="35" t="s">
        <v>8</v>
      </c>
    </row>
    <row r="14" spans="2:9" x14ac:dyDescent="0.25">
      <c r="B14" s="33" t="s">
        <v>34</v>
      </c>
      <c r="C14" s="32">
        <v>18.977812</v>
      </c>
      <c r="D14" s="32">
        <v>19.573540999999999</v>
      </c>
      <c r="E14" s="35" t="s">
        <v>9</v>
      </c>
    </row>
    <row r="15" spans="2:9" x14ac:dyDescent="0.25">
      <c r="B15" s="33" t="s">
        <v>35</v>
      </c>
      <c r="C15" s="32">
        <v>42.505274999999997</v>
      </c>
      <c r="D15" s="32">
        <v>43.525149999999996</v>
      </c>
      <c r="E15" s="35" t="s">
        <v>10</v>
      </c>
    </row>
    <row r="16" spans="2:9" x14ac:dyDescent="0.25">
      <c r="B16" s="33" t="s">
        <v>36</v>
      </c>
      <c r="C16" s="32">
        <v>5.851E-2</v>
      </c>
      <c r="D16" s="32">
        <v>5.5780000000000003E-2</v>
      </c>
      <c r="E16" s="35" t="s">
        <v>11</v>
      </c>
    </row>
    <row r="17" spans="2:8" x14ac:dyDescent="0.25">
      <c r="B17" s="36" t="s">
        <v>5</v>
      </c>
      <c r="C17" s="32"/>
      <c r="D17" s="32"/>
      <c r="E17" s="41"/>
    </row>
    <row r="18" spans="2:8" s="22" customFormat="1" ht="26.45" customHeight="1" x14ac:dyDescent="0.25">
      <c r="B18" s="19" t="s">
        <v>6</v>
      </c>
      <c r="C18" s="20">
        <v>0</v>
      </c>
      <c r="D18" s="20">
        <v>0</v>
      </c>
      <c r="E18" s="40" t="s">
        <v>20</v>
      </c>
    </row>
    <row r="19" spans="2:8" s="22" customFormat="1" ht="30.75" customHeight="1" x14ac:dyDescent="0.25">
      <c r="B19" s="19" t="s">
        <v>7</v>
      </c>
      <c r="C19" s="20">
        <f>SUM(C20:C30)</f>
        <v>5965.939032610001</v>
      </c>
      <c r="D19" s="20">
        <f>SUM(D20:D30)</f>
        <v>6022.7145687600005</v>
      </c>
      <c r="E19" s="40" t="s">
        <v>19</v>
      </c>
    </row>
    <row r="20" spans="2:8" x14ac:dyDescent="0.25">
      <c r="B20" s="33" t="s">
        <v>21</v>
      </c>
      <c r="C20" s="32">
        <v>520.54026160000001</v>
      </c>
      <c r="D20" s="32">
        <v>507.02431060000004</v>
      </c>
      <c r="E20" s="34" t="s">
        <v>16</v>
      </c>
    </row>
    <row r="21" spans="2:8" x14ac:dyDescent="0.25">
      <c r="B21" s="33" t="s">
        <v>22</v>
      </c>
      <c r="C21" s="32">
        <v>593.96079238999994</v>
      </c>
      <c r="D21" s="32">
        <v>735.12712146000001</v>
      </c>
      <c r="E21" s="34" t="s">
        <v>15</v>
      </c>
    </row>
    <row r="22" spans="2:8" x14ac:dyDescent="0.25">
      <c r="B22" s="33" t="s">
        <v>23</v>
      </c>
      <c r="C22" s="32">
        <v>119.66467881</v>
      </c>
      <c r="D22" s="32">
        <v>116.47589681000001</v>
      </c>
      <c r="E22" s="34" t="s">
        <v>18</v>
      </c>
    </row>
    <row r="23" spans="2:8" x14ac:dyDescent="0.25">
      <c r="B23" s="33" t="s">
        <v>0</v>
      </c>
      <c r="C23" s="32">
        <v>2916.4022804000001</v>
      </c>
      <c r="D23" s="32">
        <v>2862.1551510200002</v>
      </c>
      <c r="E23" s="34" t="s">
        <v>17</v>
      </c>
      <c r="F23" s="8"/>
    </row>
    <row r="24" spans="2:8" x14ac:dyDescent="0.25">
      <c r="B24" s="33" t="s">
        <v>1</v>
      </c>
      <c r="C24" s="32">
        <v>0.75830500000000001</v>
      </c>
      <c r="D24" s="32">
        <v>0.75830500000000001</v>
      </c>
      <c r="E24" s="34" t="s">
        <v>13</v>
      </c>
    </row>
    <row r="25" spans="2:8" x14ac:dyDescent="0.25">
      <c r="B25" s="33" t="s">
        <v>2</v>
      </c>
      <c r="C25" s="32">
        <v>228.86635654</v>
      </c>
      <c r="D25" s="32">
        <v>263.16386900000003</v>
      </c>
      <c r="E25" s="34" t="s">
        <v>12</v>
      </c>
    </row>
    <row r="26" spans="2:8" x14ac:dyDescent="0.25">
      <c r="B26" s="33" t="s">
        <v>24</v>
      </c>
      <c r="C26" s="32">
        <v>1505.9176108699999</v>
      </c>
      <c r="D26" s="32">
        <v>1458.7494748699999</v>
      </c>
      <c r="E26" s="34" t="s">
        <v>27</v>
      </c>
    </row>
    <row r="27" spans="2:8" x14ac:dyDescent="0.25">
      <c r="B27" s="33" t="s">
        <v>33</v>
      </c>
      <c r="C27" s="32">
        <v>50.544615999999998</v>
      </c>
      <c r="D27" s="32">
        <v>50.544615999999998</v>
      </c>
      <c r="E27" s="34" t="s">
        <v>8</v>
      </c>
    </row>
    <row r="28" spans="2:8" x14ac:dyDescent="0.25">
      <c r="B28" s="33" t="s">
        <v>34</v>
      </c>
      <c r="C28" s="32">
        <v>3.395985</v>
      </c>
      <c r="D28" s="32">
        <v>2.8276780000000001</v>
      </c>
      <c r="E28" s="35" t="s">
        <v>9</v>
      </c>
    </row>
    <row r="29" spans="2:8" x14ac:dyDescent="0.25">
      <c r="B29" s="33" t="s">
        <v>35</v>
      </c>
      <c r="C29" s="32">
        <v>19.912806</v>
      </c>
      <c r="D29" s="32">
        <v>19.912806</v>
      </c>
      <c r="E29" s="35" t="s">
        <v>10</v>
      </c>
    </row>
    <row r="30" spans="2:8" x14ac:dyDescent="0.25">
      <c r="B30" s="33" t="s">
        <v>36</v>
      </c>
      <c r="C30" s="32">
        <v>5.9753400000000001</v>
      </c>
      <c r="D30" s="32">
        <v>5.9753400000000001</v>
      </c>
      <c r="E30" s="35" t="s">
        <v>11</v>
      </c>
    </row>
    <row r="31" spans="2:8" x14ac:dyDescent="0.25">
      <c r="B31" s="37"/>
      <c r="C31" s="38"/>
      <c r="D31" s="38"/>
      <c r="E31" s="39"/>
      <c r="H31" s="11"/>
    </row>
    <row r="32" spans="2:8" ht="72" customHeight="1" thickBot="1" x14ac:dyDescent="0.3">
      <c r="B32" s="82" t="s">
        <v>25</v>
      </c>
      <c r="C32" s="83"/>
      <c r="D32" s="83"/>
      <c r="E32" s="84"/>
    </row>
    <row r="33" spans="2:5" ht="16.5" thickTop="1" thickBot="1" x14ac:dyDescent="0.3">
      <c r="B33" s="76"/>
      <c r="C33" s="76"/>
      <c r="D33" s="76"/>
      <c r="E33" s="76"/>
    </row>
    <row r="34" spans="2:5" s="12" customFormat="1" ht="20.25" customHeight="1" thickTop="1" x14ac:dyDescent="0.25">
      <c r="B34" s="91" t="s">
        <v>41</v>
      </c>
      <c r="C34" s="92"/>
      <c r="D34" s="92"/>
      <c r="E34" s="93"/>
    </row>
    <row r="35" spans="2:5" ht="30" x14ac:dyDescent="0.25">
      <c r="B35" s="17" t="s">
        <v>38</v>
      </c>
      <c r="C35" s="64" t="s">
        <v>48</v>
      </c>
      <c r="D35" s="64" t="s">
        <v>49</v>
      </c>
      <c r="E35" s="18" t="s">
        <v>42</v>
      </c>
    </row>
    <row r="36" spans="2:5" x14ac:dyDescent="0.25">
      <c r="B36" s="67" t="s">
        <v>50</v>
      </c>
      <c r="C36" s="4">
        <v>651015.23</v>
      </c>
      <c r="D36" s="4">
        <v>698117</v>
      </c>
      <c r="E36" s="69" t="s">
        <v>47</v>
      </c>
    </row>
    <row r="37" spans="2:5" x14ac:dyDescent="0.25">
      <c r="B37" s="67" t="s">
        <v>51</v>
      </c>
      <c r="C37" s="5">
        <f>C4</f>
        <v>12197.32983925</v>
      </c>
      <c r="D37" s="5">
        <f>D4</f>
        <v>12762.43231213</v>
      </c>
      <c r="E37" s="69" t="s">
        <v>39</v>
      </c>
    </row>
    <row r="38" spans="2:5" s="16" customFormat="1" x14ac:dyDescent="0.25">
      <c r="B38" s="68" t="s">
        <v>43</v>
      </c>
      <c r="C38" s="6">
        <f>C37/C36</f>
        <v>1.8735859434886034E-2</v>
      </c>
      <c r="D38" s="6">
        <f>D37/D36</f>
        <v>1.8281222649111827E-2</v>
      </c>
      <c r="E38" s="70" t="s">
        <v>40</v>
      </c>
    </row>
    <row r="39" spans="2:5" s="13" customFormat="1" ht="28.5" customHeight="1" x14ac:dyDescent="0.25">
      <c r="B39" s="65" t="s">
        <v>64</v>
      </c>
      <c r="C39" s="6" t="s">
        <v>57</v>
      </c>
      <c r="D39" s="66" t="s">
        <v>58</v>
      </c>
      <c r="E39" s="73" t="s">
        <v>59</v>
      </c>
    </row>
    <row r="40" spans="2:5" s="27" customFormat="1" ht="19.899999999999999" customHeight="1" x14ac:dyDescent="0.25">
      <c r="B40" s="65" t="s">
        <v>53</v>
      </c>
      <c r="C40" s="6" t="s">
        <v>57</v>
      </c>
      <c r="D40" s="66" t="s">
        <v>52</v>
      </c>
      <c r="E40" s="74" t="s">
        <v>54</v>
      </c>
    </row>
    <row r="41" spans="2:5" s="27" customFormat="1" ht="19.899999999999999" customHeight="1" x14ac:dyDescent="0.25">
      <c r="B41" s="77" t="s">
        <v>65</v>
      </c>
      <c r="C41" s="78" t="s">
        <v>56</v>
      </c>
      <c r="D41" s="78" t="s">
        <v>55</v>
      </c>
      <c r="E41" s="79" t="s">
        <v>60</v>
      </c>
    </row>
    <row r="42" spans="2:5" s="27" customFormat="1" ht="19.5" customHeight="1" thickBot="1" x14ac:dyDescent="0.3">
      <c r="B42" s="71" t="s">
        <v>66</v>
      </c>
      <c r="C42" s="72" t="s">
        <v>63</v>
      </c>
      <c r="D42" s="72" t="s">
        <v>62</v>
      </c>
      <c r="E42" s="75" t="s">
        <v>61</v>
      </c>
    </row>
    <row r="43" spans="2:5" s="27" customFormat="1" ht="19.899999999999999" customHeight="1" thickTop="1" x14ac:dyDescent="0.25">
      <c r="B43" s="25"/>
      <c r="C43" s="26"/>
      <c r="D43" s="26"/>
      <c r="E43" s="25"/>
    </row>
    <row r="44" spans="2:5" s="31" customFormat="1" ht="25.9" customHeight="1" thickBot="1" x14ac:dyDescent="0.3">
      <c r="B44" s="28" t="s">
        <v>45</v>
      </c>
      <c r="C44" s="29"/>
      <c r="D44" s="29"/>
      <c r="E44" s="30"/>
    </row>
    <row r="45" spans="2:5" ht="33" customHeight="1" thickTop="1" x14ac:dyDescent="0.25">
      <c r="B45" s="87" t="s">
        <v>3</v>
      </c>
      <c r="C45" s="49" t="s">
        <v>37</v>
      </c>
      <c r="D45" s="49" t="s">
        <v>46</v>
      </c>
      <c r="E45" s="89" t="s">
        <v>28</v>
      </c>
    </row>
    <row r="46" spans="2:5" ht="24.6" customHeight="1" x14ac:dyDescent="0.25">
      <c r="B46" s="88"/>
      <c r="C46" s="50">
        <f>C48+C60</f>
        <v>554.62990600000001</v>
      </c>
      <c r="D46" s="50">
        <f>D48+D60</f>
        <v>403.07886799999994</v>
      </c>
      <c r="E46" s="90"/>
    </row>
    <row r="47" spans="2:5" x14ac:dyDescent="0.25">
      <c r="B47" s="51"/>
      <c r="C47" s="52"/>
      <c r="D47" s="52"/>
      <c r="E47" s="53"/>
    </row>
    <row r="48" spans="2:5" ht="30" x14ac:dyDescent="0.25">
      <c r="B48" s="51" t="s">
        <v>29</v>
      </c>
      <c r="C48" s="54">
        <f>SUM(C49:C59)</f>
        <v>547.57853399999999</v>
      </c>
      <c r="D48" s="54">
        <f>SUM(D49:D59)</f>
        <v>396.04274999999996</v>
      </c>
      <c r="E48" s="55" t="s">
        <v>32</v>
      </c>
    </row>
    <row r="49" spans="2:5" x14ac:dyDescent="0.25">
      <c r="B49" s="56" t="s">
        <v>21</v>
      </c>
      <c r="C49" s="57">
        <v>7.2631000000000001E-2</v>
      </c>
      <c r="D49" s="57">
        <v>7.2631000000000001E-2</v>
      </c>
      <c r="E49" s="58" t="s">
        <v>16</v>
      </c>
    </row>
    <row r="50" spans="2:5" x14ac:dyDescent="0.25">
      <c r="B50" s="56" t="s">
        <v>22</v>
      </c>
      <c r="C50" s="57">
        <v>34.926515999999999</v>
      </c>
      <c r="D50" s="57">
        <v>34.926518000000002</v>
      </c>
      <c r="E50" s="58" t="s">
        <v>15</v>
      </c>
    </row>
    <row r="51" spans="2:5" x14ac:dyDescent="0.25">
      <c r="B51" s="56" t="s">
        <v>23</v>
      </c>
      <c r="C51" s="57">
        <v>5.6580959999999996</v>
      </c>
      <c r="D51" s="57">
        <v>5.6580959999999996</v>
      </c>
      <c r="E51" s="58" t="s">
        <v>18</v>
      </c>
    </row>
    <row r="52" spans="2:5" x14ac:dyDescent="0.25">
      <c r="B52" s="56" t="s">
        <v>0</v>
      </c>
      <c r="C52" s="57">
        <v>251.72944799999999</v>
      </c>
      <c r="D52" s="57">
        <v>157.06743399999999</v>
      </c>
      <c r="E52" s="58" t="s">
        <v>17</v>
      </c>
    </row>
    <row r="53" spans="2:5" x14ac:dyDescent="0.25">
      <c r="B53" s="56" t="s">
        <v>1</v>
      </c>
      <c r="C53" s="57">
        <v>0</v>
      </c>
      <c r="D53" s="57">
        <v>0</v>
      </c>
      <c r="E53" s="58" t="s">
        <v>13</v>
      </c>
    </row>
    <row r="54" spans="2:5" x14ac:dyDescent="0.25">
      <c r="B54" s="56" t="s">
        <v>2</v>
      </c>
      <c r="C54" s="57">
        <v>1.714825</v>
      </c>
      <c r="D54" s="57">
        <v>1.714825</v>
      </c>
      <c r="E54" s="58" t="s">
        <v>12</v>
      </c>
    </row>
    <row r="55" spans="2:5" x14ac:dyDescent="0.25">
      <c r="B55" s="56" t="s">
        <v>24</v>
      </c>
      <c r="C55" s="57">
        <v>226.87297100000001</v>
      </c>
      <c r="D55" s="57">
        <v>169.999199</v>
      </c>
      <c r="E55" s="58" t="s">
        <v>27</v>
      </c>
    </row>
    <row r="56" spans="2:5" x14ac:dyDescent="0.25">
      <c r="B56" s="56" t="s">
        <v>33</v>
      </c>
      <c r="C56" s="57">
        <v>0</v>
      </c>
      <c r="D56" s="57">
        <v>0</v>
      </c>
      <c r="E56" s="58" t="s">
        <v>8</v>
      </c>
    </row>
    <row r="57" spans="2:5" x14ac:dyDescent="0.25">
      <c r="B57" s="59" t="s">
        <v>34</v>
      </c>
      <c r="C57" s="57">
        <v>0</v>
      </c>
      <c r="D57" s="57">
        <v>0</v>
      </c>
      <c r="E57" s="58" t="s">
        <v>9</v>
      </c>
    </row>
    <row r="58" spans="2:5" x14ac:dyDescent="0.25">
      <c r="B58" s="59" t="s">
        <v>35</v>
      </c>
      <c r="C58" s="57">
        <v>0</v>
      </c>
      <c r="D58" s="57">
        <v>0</v>
      </c>
      <c r="E58" s="58" t="s">
        <v>10</v>
      </c>
    </row>
    <row r="59" spans="2:5" x14ac:dyDescent="0.25">
      <c r="B59" s="59" t="s">
        <v>36</v>
      </c>
      <c r="C59" s="57">
        <v>26.604047000000001</v>
      </c>
      <c r="D59" s="57">
        <v>26.604047000000001</v>
      </c>
      <c r="E59" s="58" t="s">
        <v>11</v>
      </c>
    </row>
    <row r="60" spans="2:5" ht="27.6" customHeight="1" x14ac:dyDescent="0.25">
      <c r="B60" s="51" t="s">
        <v>30</v>
      </c>
      <c r="C60" s="54">
        <f>SUM(C61:C71)</f>
        <v>7.0513719999999998</v>
      </c>
      <c r="D60" s="54">
        <f>SUM(D61:D71)</f>
        <v>7.0361179999999992</v>
      </c>
      <c r="E60" s="55" t="s">
        <v>31</v>
      </c>
    </row>
    <row r="61" spans="2:5" x14ac:dyDescent="0.25">
      <c r="B61" s="56" t="s">
        <v>21</v>
      </c>
      <c r="C61" s="57">
        <v>3.3411529999999998</v>
      </c>
      <c r="D61" s="57">
        <v>3.3411529999999998</v>
      </c>
      <c r="E61" s="60" t="s">
        <v>16</v>
      </c>
    </row>
    <row r="62" spans="2:5" x14ac:dyDescent="0.25">
      <c r="B62" s="56" t="s">
        <v>22</v>
      </c>
      <c r="C62" s="57">
        <v>0.809392</v>
      </c>
      <c r="D62" s="57">
        <v>0.79739199999999999</v>
      </c>
      <c r="E62" s="60" t="s">
        <v>15</v>
      </c>
    </row>
    <row r="63" spans="2:5" x14ac:dyDescent="0.25">
      <c r="B63" s="56" t="s">
        <v>23</v>
      </c>
      <c r="C63" s="57">
        <v>0</v>
      </c>
      <c r="D63" s="57">
        <v>0</v>
      </c>
      <c r="E63" s="60" t="s">
        <v>18</v>
      </c>
    </row>
    <row r="64" spans="2:5" x14ac:dyDescent="0.25">
      <c r="B64" s="56" t="s">
        <v>0</v>
      </c>
      <c r="C64" s="57">
        <v>2.9008259999999999</v>
      </c>
      <c r="D64" s="57">
        <v>2.8975719999999998</v>
      </c>
      <c r="E64" s="60" t="s">
        <v>17</v>
      </c>
    </row>
    <row r="65" spans="2:5" x14ac:dyDescent="0.25">
      <c r="B65" s="56" t="s">
        <v>1</v>
      </c>
      <c r="C65" s="57">
        <v>9.9999999999999995E-7</v>
      </c>
      <c r="D65" s="57">
        <v>9.9999999999999995E-7</v>
      </c>
      <c r="E65" s="60" t="s">
        <v>13</v>
      </c>
    </row>
    <row r="66" spans="2:5" x14ac:dyDescent="0.25">
      <c r="B66" s="56" t="s">
        <v>2</v>
      </c>
      <c r="C66" s="57">
        <v>0</v>
      </c>
      <c r="D66" s="57">
        <v>0</v>
      </c>
      <c r="E66" s="60" t="s">
        <v>12</v>
      </c>
    </row>
    <row r="67" spans="2:5" x14ac:dyDescent="0.25">
      <c r="B67" s="56" t="s">
        <v>24</v>
      </c>
      <c r="C67" s="57">
        <v>0</v>
      </c>
      <c r="D67" s="57">
        <v>0</v>
      </c>
      <c r="E67" s="60" t="s">
        <v>27</v>
      </c>
    </row>
    <row r="68" spans="2:5" x14ac:dyDescent="0.25">
      <c r="B68" s="56" t="s">
        <v>33</v>
      </c>
      <c r="C68" s="57">
        <v>0</v>
      </c>
      <c r="D68" s="57">
        <v>0</v>
      </c>
      <c r="E68" s="60" t="s">
        <v>8</v>
      </c>
    </row>
    <row r="69" spans="2:5" x14ac:dyDescent="0.25">
      <c r="B69" s="59" t="s">
        <v>34</v>
      </c>
      <c r="C69" s="57">
        <v>0</v>
      </c>
      <c r="D69" s="57">
        <v>0</v>
      </c>
      <c r="E69" s="58" t="s">
        <v>9</v>
      </c>
    </row>
    <row r="70" spans="2:5" x14ac:dyDescent="0.25">
      <c r="B70" s="59" t="s">
        <v>35</v>
      </c>
      <c r="C70" s="57">
        <v>0</v>
      </c>
      <c r="D70" s="57">
        <v>0</v>
      </c>
      <c r="E70" s="58" t="s">
        <v>10</v>
      </c>
    </row>
    <row r="71" spans="2:5" ht="15.75" thickBot="1" x14ac:dyDescent="0.3">
      <c r="B71" s="61" t="s">
        <v>36</v>
      </c>
      <c r="C71" s="62">
        <v>0</v>
      </c>
      <c r="D71" s="62">
        <v>0</v>
      </c>
      <c r="E71" s="63" t="s">
        <v>11</v>
      </c>
    </row>
    <row r="72" spans="2:5" ht="15.75" thickTop="1" x14ac:dyDescent="0.25"/>
    <row r="73" spans="2:5" x14ac:dyDescent="0.25">
      <c r="E73" s="15"/>
    </row>
    <row r="75" spans="2:5" x14ac:dyDescent="0.25">
      <c r="D75" s="2"/>
    </row>
  </sheetData>
  <mergeCells count="6">
    <mergeCell ref="E3:E4"/>
    <mergeCell ref="B32:E32"/>
    <mergeCell ref="B3:B4"/>
    <mergeCell ref="B45:B46"/>
    <mergeCell ref="E45:E46"/>
    <mergeCell ref="B34:E34"/>
  </mergeCells>
  <pageMargins left="0.7" right="0.7" top="0.75" bottom="0.75"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Detyrimet Kategori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Besjon Tanuzi</dc:creator>
  <cp:lastModifiedBy>Anisa Kume</cp:lastModifiedBy>
  <cp:lastPrinted>2023-05-10T10:46:37Z</cp:lastPrinted>
  <dcterms:created xsi:type="dcterms:W3CDTF">2020-11-02T11:10:40Z</dcterms:created>
  <dcterms:modified xsi:type="dcterms:W3CDTF">2023-05-31T13:34:45Z</dcterms:modified>
</cp:coreProperties>
</file>