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hoana.agolli\Desktop\BUXHETI 2023\BUXHETI FAKTIK 2022\PAKETA PER KM\"/>
    </mc:Choice>
  </mc:AlternateContent>
  <xr:revisionPtr revIDLastSave="0" documentId="13_ncr:1_{97AABC3B-217C-4280-9DE8-B0FDB68025D9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F.Rezerve 2022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6" i="1" l="1"/>
  <c r="K46" i="1"/>
  <c r="F46" i="1"/>
  <c r="F47" i="1" s="1"/>
  <c r="M32" i="1" l="1"/>
  <c r="L32" i="1"/>
  <c r="K32" i="1"/>
  <c r="J32" i="1"/>
  <c r="I32" i="1"/>
  <c r="H32" i="1"/>
  <c r="G32" i="1"/>
  <c r="F32" i="1"/>
  <c r="F8" i="1"/>
  <c r="F33" i="1" s="1"/>
</calcChain>
</file>

<file path=xl/sharedStrings.xml><?xml version="1.0" encoding="utf-8"?>
<sst xmlns="http://schemas.openxmlformats.org/spreadsheetml/2006/main" count="127" uniqueCount="85">
  <si>
    <t>ne 000/leke</t>
  </si>
  <si>
    <t>Nr.</t>
  </si>
  <si>
    <t>Perfituesi</t>
  </si>
  <si>
    <t>Kodi</t>
  </si>
  <si>
    <t>VKM</t>
  </si>
  <si>
    <t>E M E R T I M I   I  VKM</t>
  </si>
  <si>
    <t>Buxheti 2022</t>
  </si>
  <si>
    <t>SIPAS ARTIKUJVE</t>
  </si>
  <si>
    <t>INSTAT</t>
  </si>
  <si>
    <t>Nr.32, date 19.01.2022</t>
  </si>
  <si>
    <t>Per nje shtese fondi ne buxhetin e vitit 2022, miratuar per Agjencine per Dialog dhe Bashkeqeverisje dhe INSTAT-in, per financimin e programit te Keshillimit Kombetar"</t>
  </si>
  <si>
    <t>ADB</t>
  </si>
  <si>
    <t>87</t>
  </si>
  <si>
    <t>10</t>
  </si>
  <si>
    <t>Nr. 29, date 19.01.2022</t>
  </si>
  <si>
    <t>73</t>
  </si>
  <si>
    <t>Nr.100, date 9.02.2022</t>
  </si>
  <si>
    <t>Për një shtesë fondi në buxhetin e vitit 2022, miratuar për komisionin qendror të zgjedhjeve, për mbulimin e shpenzimeve të organizimit të zgjedhjeve të pjesshme për organet e vetëqeverisjes vendore, të datës 6 mars 2022</t>
  </si>
  <si>
    <t>MTM</t>
  </si>
  <si>
    <t>26</t>
  </si>
  <si>
    <t>Nr. 248, date 20.04.2022</t>
  </si>
  <si>
    <t xml:space="preserve">Per një shtesë fondi në buxhetin e vitit 2022, miratuar për ministrinë e turizmit dhe mjedisit nga fondi rezervë i buxhetit të shtetit për vitin 2022, për pagesën e studios për çështjen e anullimit të vendimit të arbitrazhit icsid case nr. Arb/14/26”  </t>
  </si>
  <si>
    <t>MK</t>
  </si>
  <si>
    <t>12</t>
  </si>
  <si>
    <t>Nr.287, date 10.05.2022</t>
  </si>
  <si>
    <t>Për një shtesë fondi në Buxhetin e vitit 2022, miratuar për Ministrinë e Kulturës, për Bashkinë Tiranë, për financimin e projektit “Tirana Youth Europian Capital, 2022”</t>
  </si>
  <si>
    <t>MFE</t>
  </si>
  <si>
    <t>Nr. 290, date 11.05.2022</t>
  </si>
  <si>
    <t>"Per ekzekutimin e VGJEDNJ per ceshtjen "Laci kunder Shqiperise"(10500euro)</t>
  </si>
  <si>
    <t>MAS</t>
  </si>
  <si>
    <t>11</t>
  </si>
  <si>
    <t>Nr.330, date 18.05.2022</t>
  </si>
  <si>
    <t>"Per nje shtese fondi ne buxhetin e vitit 2022, miratuar per MAS"</t>
  </si>
  <si>
    <t>Nr.369, date 1.06.2022</t>
  </si>
  <si>
    <t>15</t>
  </si>
  <si>
    <t>Nr.406, date 10.06.2022</t>
  </si>
  <si>
    <t>Nr 375, date 1.06.2022</t>
  </si>
  <si>
    <t>Per nje shtese fondi ne B. e vitit 2022, miratuar per MFE, nga FR I B Shtetit per zbatimin e Ligjit nr.25/2022, "Per mbeshtetjen dhe zhvillimin e start-upeve"</t>
  </si>
  <si>
    <t>Nr. 606, date 14.09.2022</t>
  </si>
  <si>
    <t>Per miratimin e planit kombetar te veprimit "ART,ZEJE dhe SPORT", si dhe nje shtese fondi, ne buxhetin e vitit 2022, per MAS.</t>
  </si>
  <si>
    <t>Nr.586, dt 7.09.2022</t>
  </si>
  <si>
    <t>Nr. 740, date 23.11.2022</t>
  </si>
  <si>
    <t>"Per shtese fondi ne buxhetin e vitit 2022, miratuar per MFE, per rimbursimin e masave administrative te falura, te paguara, sipas ligjit 112/2022, per regjistrin e pronareve perfitues", te ndryshuar.</t>
  </si>
  <si>
    <t>IDSHQ</t>
  </si>
  <si>
    <t>Nr. 742, dt 23.11.2022</t>
  </si>
  <si>
    <t>"Per nje shtese fondi ne buxhetin e vitit 2022, miratuarper DSHQ, per perballimin e shpenzimeve te organizimit te "Samitit BE-BP", te dates 6 Dhjetor 2022</t>
  </si>
  <si>
    <t>MB</t>
  </si>
  <si>
    <t>16</t>
  </si>
  <si>
    <t>Nr 745, dt 23.11.2022</t>
  </si>
  <si>
    <t xml:space="preserve">Për dhënie kontributi financiar nga Këshilli i Ministrave i Republikës së Shqipërisë për mbështetjen e Fondit Global për Angazhimin dhe Qëndrueshmërinë e Komunitetit (GCERF)”“Për dhënie kontributi financiar nga Këshilli i Ministrave i Republikës së Shqipërisë për mbështetjen e Fondit Global për Angazhimin dhe Qëndrueshmërinë e Komunitetit (GCERF)” </t>
  </si>
  <si>
    <t>Nr 753, dt 1.12.2022</t>
  </si>
  <si>
    <t>"Per kompesimin e te ardhurave te personave qe perfitojne pension invaliditeti, per vitin 2022"</t>
  </si>
  <si>
    <t>MSHMS</t>
  </si>
  <si>
    <t>13</t>
  </si>
  <si>
    <t>Nr. 754, date 1.12.2022</t>
  </si>
  <si>
    <t>"Per shperblimin e disa kategorive te vecanta per festat e fundvitit"</t>
  </si>
  <si>
    <t>Nr.760, date 12.12.2022</t>
  </si>
  <si>
    <t>Nr.819, dt 19.12.2022</t>
  </si>
  <si>
    <t>Nr 832, date 19.12.2022</t>
  </si>
  <si>
    <t>"Per nje shtese fondi ne buxhetin e vitit 2022 miratuar mer MAS, per financimin e vleres se tatimit mbi vleren e shtuar te biletave per ndeshjen finale te UEFA Conferencue Legue, te zhvilluar ne Arenen Kombetare te Futbollit Tirane ne dt 25 maj 2022"</t>
  </si>
  <si>
    <t>Nr 833, date 19.12.2022</t>
  </si>
  <si>
    <t>"Per nje shtese fondi ne buxhetin e miratuar te MAS, per shperblimin e sportisteve elitare e te trajnerev te tyre"</t>
  </si>
  <si>
    <t>KQZ</t>
  </si>
  <si>
    <t xml:space="preserve">“Për ekzekutimin e vendimit të GJEDNJ,  për çështjen ‘Prizreni kundër Shqipërisë’” (kërkesa nr. 29309/16), </t>
  </si>
  <si>
    <t xml:space="preserve">"Per Ekzektutimin e VGJEDNJ , dt 21.01.2020, per ceshtjen "Strazimiri kunder Shqiperise" </t>
  </si>
  <si>
    <t xml:space="preserve">"Per ekzekutimin e Vendimit te Gjykates Europiane per te drejtat e Njeriut, per ceshtjen X kunder Shqiperise dt 31.05.2022, per kerkesat nr 73548/17 dhe 45521/19) </t>
  </si>
  <si>
    <t>Nr 860 date 27.12.2022</t>
  </si>
  <si>
    <t>Përdorimet e Fondit Rezervë të Buxhetit të Shtetit, për vitin 2022</t>
  </si>
  <si>
    <t>MEPJ</t>
  </si>
  <si>
    <t>TOTALI I PËRDORIMEVE</t>
  </si>
  <si>
    <t>MBETUR PA PËRDORUR</t>
  </si>
  <si>
    <t>"Per ekzekutimin e vendimit te gjykates europiane per te drejtat e njeriut, date 14.06.2022, per ceshtjen :Balkasi dhe te tjere kunder Shqiperise" ( Kerkesa nr. 14800/18 )</t>
  </si>
  <si>
    <t>"Për dhënie ndihme humanitare nga K.M I RSH, për mbështetjen e qeverisë së Ukraines"</t>
  </si>
  <si>
    <t>"Per ekzekutimin e vendimit te gjykates europiane per te drejtat e njeriut, date 9.12.2021, per ceshtjen :Fotaq Zaharia kunder Shqiperise" ( Kerkesa nr.45022/16.)</t>
  </si>
  <si>
    <t xml:space="preserve">Per ekzekutimin e Vendimit te Gjykates Evropiane per te Drejtat e Njeriut, dt 12.01.2021, per ceshtjen "Budokunder Shqiperise" </t>
  </si>
  <si>
    <t xml:space="preserve">Për mbështetje financiare të menjëhershme të pensionistëve për zbutjen e impaktit të krizës”, </t>
  </si>
  <si>
    <t>VKM nr 899 date 29.12.2022</t>
  </si>
  <si>
    <t>Per mbeshtetjen financiare te disa kategorive te vecanta per zbutjen e impaktit te krizes</t>
  </si>
  <si>
    <t>00</t>
  </si>
  <si>
    <t>VKM nr 898 date 29.12.2022</t>
  </si>
  <si>
    <t>Për mbështetje financiare të menjëhershme të punonjësve të njësive të Qeverisjes së Përgjithshme dhe Institucioneve të Arsimit të Lartë Publik për Zbutjen e Impaktit te Krizës”</t>
  </si>
  <si>
    <t>VKM nr 897, date 29.12.2022</t>
  </si>
  <si>
    <t>NJQV</t>
  </si>
  <si>
    <t>Mbështetje financiare e menjëhershme për përballimin e inflacionit të luftës</t>
  </si>
  <si>
    <t>Ministrite/Institucionet Qendrore/IAL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</si>
</sst>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0"/>
      <color indexed="6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rgb="FFFF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i/>
      <u/>
      <sz val="14"/>
      <name val="Times New Roman"/>
      <family val="1"/>
    </font>
    <font>
      <sz val="11"/>
      <name val="Calibri"/>
      <family val="2"/>
      <scheme val="minor"/>
    </font>
    <font>
      <b/>
      <sz val="10"/>
      <name val="Arial"/>
      <family val="2"/>
    </font>
    <font>
      <b/>
      <i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97">
    <xf numFmtId="0" fontId="0" fillId="0" borderId="0" xfId="0"/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/>
    </xf>
    <xf numFmtId="3" fontId="4" fillId="0" borderId="0" xfId="2" applyNumberFormat="1" applyFont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0" xfId="3" applyFont="1" applyAlignment="1">
      <alignment vertical="center"/>
    </xf>
    <xf numFmtId="0" fontId="6" fillId="0" borderId="0" xfId="2" applyFont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/>
    </xf>
    <xf numFmtId="49" fontId="7" fillId="0" borderId="1" xfId="3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left" vertical="center"/>
    </xf>
    <xf numFmtId="3" fontId="8" fillId="0" borderId="1" xfId="3" applyNumberFormat="1" applyFont="1" applyBorder="1" applyAlignment="1">
      <alignment horizontal="center" vertical="center"/>
    </xf>
    <xf numFmtId="3" fontId="8" fillId="2" borderId="1" xfId="3" applyNumberFormat="1" applyFont="1" applyFill="1" applyBorder="1" applyAlignment="1">
      <alignment horizontal="center" vertical="center"/>
    </xf>
    <xf numFmtId="3" fontId="7" fillId="2" borderId="1" xfId="3" applyNumberFormat="1" applyFont="1" applyFill="1" applyBorder="1" applyAlignment="1">
      <alignment horizontal="center" vertical="center"/>
    </xf>
    <xf numFmtId="3" fontId="7" fillId="2" borderId="7" xfId="3" applyNumberFormat="1" applyFont="1" applyFill="1" applyBorder="1" applyAlignment="1">
      <alignment horizontal="center" vertical="center"/>
    </xf>
    <xf numFmtId="0" fontId="9" fillId="0" borderId="1" xfId="3" quotePrefix="1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3" fontId="8" fillId="2" borderId="11" xfId="3" applyNumberFormat="1" applyFont="1" applyFill="1" applyBorder="1" applyAlignment="1">
      <alignment horizontal="center" vertical="center"/>
    </xf>
    <xf numFmtId="3" fontId="8" fillId="2" borderId="11" xfId="2" applyNumberFormat="1" applyFont="1" applyFill="1" applyBorder="1" applyAlignment="1">
      <alignment horizontal="center" vertical="center"/>
    </xf>
    <xf numFmtId="0" fontId="8" fillId="2" borderId="11" xfId="2" applyFont="1" applyFill="1" applyBorder="1" applyAlignment="1">
      <alignment horizontal="center" vertical="center"/>
    </xf>
    <xf numFmtId="0" fontId="8" fillId="2" borderId="12" xfId="2" applyFont="1" applyFill="1" applyBorder="1" applyAlignment="1">
      <alignment horizontal="center" vertical="center"/>
    </xf>
    <xf numFmtId="0" fontId="11" fillId="0" borderId="0" xfId="0" applyFont="1"/>
    <xf numFmtId="0" fontId="8" fillId="0" borderId="15" xfId="3" applyFont="1" applyBorder="1" applyAlignment="1">
      <alignment vertical="center"/>
    </xf>
    <xf numFmtId="0" fontId="8" fillId="0" borderId="11" xfId="3" applyFont="1" applyBorder="1" applyAlignment="1">
      <alignment vertical="center"/>
    </xf>
    <xf numFmtId="0" fontId="8" fillId="2" borderId="11" xfId="3" applyFont="1" applyFill="1" applyBorder="1" applyAlignment="1">
      <alignment horizontal="center" vertical="center"/>
    </xf>
    <xf numFmtId="3" fontId="7" fillId="2" borderId="11" xfId="3" applyNumberFormat="1" applyFont="1" applyFill="1" applyBorder="1" applyAlignment="1">
      <alignment horizontal="center" vertical="center"/>
    </xf>
    <xf numFmtId="3" fontId="7" fillId="2" borderId="12" xfId="3" applyNumberFormat="1" applyFont="1" applyFill="1" applyBorder="1" applyAlignment="1">
      <alignment horizontal="center" vertical="center"/>
    </xf>
    <xf numFmtId="0" fontId="7" fillId="0" borderId="17" xfId="3" applyFont="1" applyBorder="1" applyAlignment="1">
      <alignment horizontal="center" vertical="center"/>
    </xf>
    <xf numFmtId="0" fontId="7" fillId="0" borderId="18" xfId="3" applyFont="1" applyBorder="1" applyAlignment="1">
      <alignment horizontal="center" vertical="center" wrapText="1"/>
    </xf>
    <xf numFmtId="49" fontId="7" fillId="0" borderId="18" xfId="3" applyNumberFormat="1" applyFont="1" applyBorder="1" applyAlignment="1">
      <alignment horizontal="center" vertical="center"/>
    </xf>
    <xf numFmtId="0" fontId="7" fillId="0" borderId="18" xfId="3" applyFont="1" applyBorder="1" applyAlignment="1">
      <alignment horizontal="left" vertical="center"/>
    </xf>
    <xf numFmtId="0" fontId="9" fillId="0" borderId="18" xfId="0" applyFont="1" applyBorder="1" applyAlignment="1">
      <alignment horizontal="center" vertical="center" wrapText="1"/>
    </xf>
    <xf numFmtId="3" fontId="8" fillId="0" borderId="18" xfId="3" applyNumberFormat="1" applyFont="1" applyBorder="1" applyAlignment="1">
      <alignment horizontal="center" vertical="center"/>
    </xf>
    <xf numFmtId="3" fontId="8" fillId="2" borderId="18" xfId="3" applyNumberFormat="1" applyFont="1" applyFill="1" applyBorder="1" applyAlignment="1">
      <alignment horizontal="center" vertical="center"/>
    </xf>
    <xf numFmtId="3" fontId="7" fillId="2" borderId="18" xfId="3" applyNumberFormat="1" applyFont="1" applyFill="1" applyBorder="1" applyAlignment="1">
      <alignment horizontal="center" vertical="center"/>
    </xf>
    <xf numFmtId="3" fontId="7" fillId="2" borderId="19" xfId="3" applyNumberFormat="1" applyFont="1" applyFill="1" applyBorder="1" applyAlignment="1">
      <alignment horizontal="center" vertical="center"/>
    </xf>
    <xf numFmtId="0" fontId="8" fillId="0" borderId="16" xfId="3" applyFont="1" applyBorder="1" applyAlignment="1">
      <alignment vertical="center"/>
    </xf>
    <xf numFmtId="0" fontId="8" fillId="2" borderId="16" xfId="3" applyFont="1" applyFill="1" applyBorder="1" applyAlignment="1">
      <alignment horizontal="center" vertical="center"/>
    </xf>
    <xf numFmtId="3" fontId="8" fillId="2" borderId="16" xfId="3" applyNumberFormat="1" applyFont="1" applyFill="1" applyBorder="1" applyAlignment="1">
      <alignment horizontal="center" vertical="center"/>
    </xf>
    <xf numFmtId="0" fontId="2" fillId="0" borderId="1" xfId="3" applyBorder="1" applyAlignment="1">
      <alignment vertical="center" wrapText="1"/>
    </xf>
    <xf numFmtId="3" fontId="2" fillId="0" borderId="1" xfId="3" applyNumberFormat="1" applyBorder="1" applyAlignment="1">
      <alignment horizontal="center" vertical="center"/>
    </xf>
    <xf numFmtId="0" fontId="13" fillId="0" borderId="0" xfId="0" applyFont="1"/>
    <xf numFmtId="0" fontId="2" fillId="0" borderId="4" xfId="3" applyBorder="1" applyAlignment="1">
      <alignment horizontal="center" vertical="center" wrapText="1"/>
    </xf>
    <xf numFmtId="49" fontId="2" fillId="0" borderId="4" xfId="3" applyNumberFormat="1" applyBorder="1" applyAlignment="1">
      <alignment horizontal="center" vertical="center"/>
    </xf>
    <xf numFmtId="0" fontId="2" fillId="0" borderId="4" xfId="3" applyBorder="1" applyAlignment="1">
      <alignment horizontal="left" vertical="center"/>
    </xf>
    <xf numFmtId="0" fontId="2" fillId="0" borderId="4" xfId="3" applyBorder="1" applyAlignment="1">
      <alignment vertical="center" wrapText="1"/>
    </xf>
    <xf numFmtId="3" fontId="2" fillId="0" borderId="4" xfId="3" applyNumberFormat="1" applyBorder="1" applyAlignment="1">
      <alignment horizontal="center" vertical="center"/>
    </xf>
    <xf numFmtId="0" fontId="0" fillId="0" borderId="20" xfId="0" applyBorder="1"/>
    <xf numFmtId="0" fontId="2" fillId="0" borderId="1" xfId="3" applyBorder="1" applyAlignment="1">
      <alignment horizontal="center" vertical="center" wrapText="1"/>
    </xf>
    <xf numFmtId="49" fontId="2" fillId="0" borderId="1" xfId="3" applyNumberFormat="1" applyBorder="1" applyAlignment="1">
      <alignment horizontal="center" vertical="center"/>
    </xf>
    <xf numFmtId="0" fontId="2" fillId="0" borderId="1" xfId="3" applyBorder="1" applyAlignment="1">
      <alignment horizontal="left" vertical="center"/>
    </xf>
    <xf numFmtId="0" fontId="2" fillId="0" borderId="1" xfId="3" quotePrefix="1" applyBorder="1" applyAlignment="1">
      <alignment vertical="center" wrapText="1"/>
    </xf>
    <xf numFmtId="0" fontId="8" fillId="0" borderId="1" xfId="3" applyFont="1" applyBorder="1" applyAlignment="1">
      <alignment vertical="center"/>
    </xf>
    <xf numFmtId="0" fontId="8" fillId="2" borderId="1" xfId="3" applyFont="1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1" xfId="0" applyBorder="1"/>
    <xf numFmtId="3" fontId="2" fillId="0" borderId="7" xfId="3" applyNumberFormat="1" applyBorder="1" applyAlignment="1">
      <alignment horizontal="center" vertical="center"/>
    </xf>
    <xf numFmtId="0" fontId="0" fillId="0" borderId="7" xfId="0" applyBorder="1"/>
    <xf numFmtId="3" fontId="8" fillId="2" borderId="7" xfId="3" applyNumberFormat="1" applyFont="1" applyFill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/>
    </xf>
    <xf numFmtId="0" fontId="7" fillId="0" borderId="4" xfId="3" applyFont="1" applyBorder="1" applyAlignment="1">
      <alignment horizontal="left" vertical="center"/>
    </xf>
    <xf numFmtId="0" fontId="9" fillId="0" borderId="4" xfId="3" applyFont="1" applyBorder="1" applyAlignment="1">
      <alignment horizontal="center" vertical="center" wrapText="1"/>
    </xf>
    <xf numFmtId="3" fontId="8" fillId="0" borderId="4" xfId="3" applyNumberFormat="1" applyFont="1" applyBorder="1" applyAlignment="1">
      <alignment horizontal="center" vertical="center"/>
    </xf>
    <xf numFmtId="3" fontId="7" fillId="2" borderId="4" xfId="3" applyNumberFormat="1" applyFont="1" applyFill="1" applyBorder="1" applyAlignment="1">
      <alignment horizontal="center" vertical="center"/>
    </xf>
    <xf numFmtId="3" fontId="7" fillId="2" borderId="5" xfId="3" applyNumberFormat="1" applyFont="1" applyFill="1" applyBorder="1" applyAlignment="1">
      <alignment horizontal="center" vertical="center"/>
    </xf>
    <xf numFmtId="3" fontId="8" fillId="2" borderId="21" xfId="3" applyNumberFormat="1" applyFont="1" applyFill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2" fillId="0" borderId="18" xfId="3" applyBorder="1" applyAlignment="1">
      <alignment horizontal="center" vertical="center" wrapText="1"/>
    </xf>
    <xf numFmtId="0" fontId="8" fillId="0" borderId="2" xfId="3" applyFont="1" applyBorder="1" applyAlignment="1">
      <alignment vertical="center"/>
    </xf>
    <xf numFmtId="3" fontId="12" fillId="0" borderId="4" xfId="3" applyNumberFormat="1" applyFont="1" applyBorder="1" applyAlignment="1">
      <alignment horizontal="center" vertical="center"/>
    </xf>
    <xf numFmtId="3" fontId="12" fillId="0" borderId="1" xfId="3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center" vertical="center" wrapText="1"/>
    </xf>
    <xf numFmtId="0" fontId="8" fillId="2" borderId="14" xfId="2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/>
    </xf>
    <xf numFmtId="0" fontId="8" fillId="2" borderId="8" xfId="2" applyFont="1" applyFill="1" applyBorder="1" applyAlignment="1">
      <alignment horizontal="center" vertical="center"/>
    </xf>
    <xf numFmtId="0" fontId="8" fillId="3" borderId="4" xfId="2" applyFont="1" applyFill="1" applyBorder="1" applyAlignment="1">
      <alignment horizontal="center" vertical="center"/>
    </xf>
    <xf numFmtId="0" fontId="8" fillId="3" borderId="1" xfId="2" applyFont="1" applyFill="1" applyBorder="1" applyAlignment="1">
      <alignment horizontal="center" vertical="center"/>
    </xf>
    <xf numFmtId="0" fontId="8" fillId="3" borderId="9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0" fontId="8" fillId="2" borderId="9" xfId="2" applyFont="1" applyFill="1" applyBorder="1" applyAlignment="1">
      <alignment horizontal="center" vertical="center"/>
    </xf>
  </cellXfs>
  <cellStyles count="4">
    <cellStyle name="Normal" xfId="0" builtinId="0"/>
    <cellStyle name="Normal 2" xfId="3" xr:uid="{00000000-0005-0000-0000-000001000000}"/>
    <cellStyle name="Normal_Sheet1 2" xfId="2" xr:uid="{00000000-0005-0000-0000-000002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N48"/>
  <sheetViews>
    <sheetView tabSelected="1" view="pageBreakPreview" zoomScale="60" zoomScaleNormal="90" workbookViewId="0">
      <selection activeCell="O30" sqref="O30"/>
    </sheetView>
  </sheetViews>
  <sheetFormatPr defaultRowHeight="14.4" x14ac:dyDescent="0.3"/>
  <cols>
    <col min="1" max="1" width="7.88671875" customWidth="1"/>
    <col min="2" max="2" width="15.6640625" customWidth="1"/>
    <col min="3" max="3" width="9.6640625" customWidth="1"/>
    <col min="4" max="4" width="22.6640625" customWidth="1"/>
    <col min="5" max="5" width="83.109375" customWidth="1"/>
    <col min="6" max="6" width="14.109375" customWidth="1"/>
    <col min="7" max="7" width="11.6640625" customWidth="1"/>
    <col min="8" max="8" width="12.33203125" customWidth="1"/>
    <col min="9" max="10" width="12.109375" customWidth="1"/>
    <col min="11" max="12" width="11.6640625" customWidth="1"/>
    <col min="13" max="13" width="12.5546875" customWidth="1"/>
  </cols>
  <sheetData>
    <row r="4" spans="1:13" ht="18" x14ac:dyDescent="0.3">
      <c r="A4" s="1"/>
      <c r="B4" s="2"/>
      <c r="C4" s="3"/>
      <c r="D4" s="4"/>
      <c r="E4" s="87" t="s">
        <v>67</v>
      </c>
      <c r="F4" s="87"/>
      <c r="G4" s="5"/>
      <c r="H4" s="5"/>
      <c r="I4" s="6"/>
      <c r="J4" s="6"/>
      <c r="K4" s="7"/>
      <c r="L4" s="7"/>
      <c r="M4" s="7"/>
    </row>
    <row r="5" spans="1:13" ht="15" thickBot="1" x14ac:dyDescent="0.35">
      <c r="A5" s="3"/>
      <c r="B5" s="3"/>
      <c r="C5" s="3"/>
      <c r="D5" s="3"/>
      <c r="E5" s="8"/>
      <c r="F5" s="7"/>
      <c r="G5" s="7"/>
      <c r="H5" s="7"/>
      <c r="I5" s="20" t="s">
        <v>0</v>
      </c>
      <c r="J5" s="7"/>
      <c r="K5" s="7"/>
      <c r="L5" s="9"/>
      <c r="M5" s="7"/>
    </row>
    <row r="6" spans="1:13" ht="15.75" customHeight="1" thickTop="1" x14ac:dyDescent="0.3">
      <c r="A6" s="88" t="s">
        <v>1</v>
      </c>
      <c r="B6" s="91" t="s">
        <v>2</v>
      </c>
      <c r="C6" s="91" t="s">
        <v>3</v>
      </c>
      <c r="D6" s="94" t="s">
        <v>4</v>
      </c>
      <c r="E6" s="94" t="s">
        <v>5</v>
      </c>
      <c r="F6" s="83" t="s">
        <v>6</v>
      </c>
      <c r="G6" s="83" t="s">
        <v>7</v>
      </c>
      <c r="H6" s="83"/>
      <c r="I6" s="83"/>
      <c r="J6" s="83"/>
      <c r="K6" s="83"/>
      <c r="L6" s="83"/>
      <c r="M6" s="84"/>
    </row>
    <row r="7" spans="1:13" ht="19.5" customHeight="1" x14ac:dyDescent="0.3">
      <c r="A7" s="89"/>
      <c r="B7" s="92"/>
      <c r="C7" s="92"/>
      <c r="D7" s="95"/>
      <c r="E7" s="95"/>
      <c r="F7" s="85"/>
      <c r="G7" s="85"/>
      <c r="H7" s="85"/>
      <c r="I7" s="85"/>
      <c r="J7" s="85"/>
      <c r="K7" s="85"/>
      <c r="L7" s="85"/>
      <c r="M7" s="86"/>
    </row>
    <row r="8" spans="1:13" ht="24.75" customHeight="1" thickBot="1" x14ac:dyDescent="0.35">
      <c r="A8" s="90"/>
      <c r="B8" s="93"/>
      <c r="C8" s="93"/>
      <c r="D8" s="96"/>
      <c r="E8" s="96"/>
      <c r="F8" s="21">
        <f>2900000-500000+250000+700000+150000-680000</f>
        <v>2820000</v>
      </c>
      <c r="G8" s="22">
        <v>600</v>
      </c>
      <c r="H8" s="22">
        <v>601</v>
      </c>
      <c r="I8" s="23">
        <v>602</v>
      </c>
      <c r="J8" s="23">
        <v>603</v>
      </c>
      <c r="K8" s="23">
        <v>604</v>
      </c>
      <c r="L8" s="23">
        <v>605</v>
      </c>
      <c r="M8" s="24">
        <v>606</v>
      </c>
    </row>
    <row r="9" spans="1:13" ht="39" customHeight="1" thickTop="1" x14ac:dyDescent="0.3">
      <c r="A9" s="64">
        <v>1</v>
      </c>
      <c r="B9" s="65" t="s">
        <v>8</v>
      </c>
      <c r="C9" s="66">
        <v>50</v>
      </c>
      <c r="D9" s="67" t="s">
        <v>9</v>
      </c>
      <c r="E9" s="68" t="s">
        <v>10</v>
      </c>
      <c r="F9" s="69">
        <v>5300</v>
      </c>
      <c r="G9" s="70">
        <v>3660</v>
      </c>
      <c r="H9" s="70">
        <v>740</v>
      </c>
      <c r="I9" s="70">
        <v>900</v>
      </c>
      <c r="J9" s="70"/>
      <c r="K9" s="70"/>
      <c r="L9" s="70"/>
      <c r="M9" s="71"/>
    </row>
    <row r="10" spans="1:13" ht="39" customHeight="1" x14ac:dyDescent="0.3">
      <c r="A10" s="10">
        <v>2</v>
      </c>
      <c r="B10" s="11" t="s">
        <v>11</v>
      </c>
      <c r="C10" s="12" t="s">
        <v>12</v>
      </c>
      <c r="D10" s="13" t="s">
        <v>9</v>
      </c>
      <c r="E10" s="19" t="s">
        <v>10</v>
      </c>
      <c r="F10" s="14">
        <v>19700</v>
      </c>
      <c r="G10" s="15"/>
      <c r="H10" s="15"/>
      <c r="I10" s="16">
        <v>19700</v>
      </c>
      <c r="J10" s="16"/>
      <c r="K10" s="16"/>
      <c r="L10" s="16"/>
      <c r="M10" s="17"/>
    </row>
    <row r="11" spans="1:13" ht="39" customHeight="1" x14ac:dyDescent="0.3">
      <c r="A11" s="10">
        <v>3</v>
      </c>
      <c r="B11" s="11" t="s">
        <v>26</v>
      </c>
      <c r="C11" s="12" t="s">
        <v>13</v>
      </c>
      <c r="D11" s="13" t="s">
        <v>14</v>
      </c>
      <c r="E11" s="18" t="s">
        <v>74</v>
      </c>
      <c r="F11" s="14">
        <v>1362.7139999999999</v>
      </c>
      <c r="G11" s="15"/>
      <c r="H11" s="15"/>
      <c r="I11" s="16">
        <v>1362.7139999999999</v>
      </c>
      <c r="J11" s="16"/>
      <c r="K11" s="16"/>
      <c r="L11" s="16"/>
      <c r="M11" s="17"/>
    </row>
    <row r="12" spans="1:13" ht="48" customHeight="1" x14ac:dyDescent="0.3">
      <c r="A12" s="10">
        <v>4</v>
      </c>
      <c r="B12" s="11" t="s">
        <v>62</v>
      </c>
      <c r="C12" s="12" t="s">
        <v>15</v>
      </c>
      <c r="D12" s="13" t="s">
        <v>16</v>
      </c>
      <c r="E12" s="19" t="s">
        <v>17</v>
      </c>
      <c r="F12" s="14">
        <v>190000</v>
      </c>
      <c r="G12" s="16">
        <v>46300</v>
      </c>
      <c r="H12" s="16">
        <v>2400</v>
      </c>
      <c r="I12" s="16">
        <v>141300</v>
      </c>
      <c r="J12" s="16"/>
      <c r="K12" s="16"/>
      <c r="L12" s="16"/>
      <c r="M12" s="17"/>
    </row>
    <row r="13" spans="1:13" ht="50.25" customHeight="1" x14ac:dyDescent="0.3">
      <c r="A13" s="10">
        <v>5</v>
      </c>
      <c r="B13" s="11" t="s">
        <v>18</v>
      </c>
      <c r="C13" s="12" t="s">
        <v>19</v>
      </c>
      <c r="D13" s="13" t="s">
        <v>20</v>
      </c>
      <c r="E13" s="19" t="s">
        <v>21</v>
      </c>
      <c r="F13" s="14">
        <v>65000</v>
      </c>
      <c r="G13" s="15"/>
      <c r="H13" s="15"/>
      <c r="I13" s="16">
        <v>65000</v>
      </c>
      <c r="J13" s="16"/>
      <c r="K13" s="16"/>
      <c r="L13" s="16"/>
      <c r="M13" s="17"/>
    </row>
    <row r="14" spans="1:13" ht="39" customHeight="1" x14ac:dyDescent="0.3">
      <c r="A14" s="10">
        <v>6</v>
      </c>
      <c r="B14" s="11" t="s">
        <v>22</v>
      </c>
      <c r="C14" s="12" t="s">
        <v>23</v>
      </c>
      <c r="D14" s="13" t="s">
        <v>24</v>
      </c>
      <c r="E14" s="19" t="s">
        <v>25</v>
      </c>
      <c r="F14" s="14">
        <v>700000</v>
      </c>
      <c r="G14" s="15"/>
      <c r="H14" s="15"/>
      <c r="I14" s="16"/>
      <c r="J14" s="16"/>
      <c r="K14" s="16">
        <v>700000</v>
      </c>
      <c r="L14" s="16"/>
      <c r="M14" s="17"/>
    </row>
    <row r="15" spans="1:13" ht="27" customHeight="1" x14ac:dyDescent="0.3">
      <c r="A15" s="10">
        <v>7</v>
      </c>
      <c r="B15" s="11" t="s">
        <v>26</v>
      </c>
      <c r="C15" s="12" t="s">
        <v>13</v>
      </c>
      <c r="D15" s="13" t="s">
        <v>27</v>
      </c>
      <c r="E15" s="19" t="s">
        <v>28</v>
      </c>
      <c r="F15" s="14">
        <v>1350</v>
      </c>
      <c r="G15" s="15"/>
      <c r="H15" s="15"/>
      <c r="I15" s="16">
        <v>1350</v>
      </c>
      <c r="J15" s="16"/>
      <c r="K15" s="16"/>
      <c r="L15" s="16"/>
      <c r="M15" s="17"/>
    </row>
    <row r="16" spans="1:13" ht="27" customHeight="1" x14ac:dyDescent="0.3">
      <c r="A16" s="10">
        <v>8</v>
      </c>
      <c r="B16" s="11" t="s">
        <v>29</v>
      </c>
      <c r="C16" s="12" t="s">
        <v>30</v>
      </c>
      <c r="D16" s="13" t="s">
        <v>31</v>
      </c>
      <c r="E16" s="19" t="s">
        <v>32</v>
      </c>
      <c r="F16" s="14">
        <v>160000</v>
      </c>
      <c r="G16" s="15"/>
      <c r="H16" s="15"/>
      <c r="I16" s="16"/>
      <c r="J16" s="16"/>
      <c r="K16" s="16">
        <v>160000</v>
      </c>
      <c r="L16" s="16"/>
      <c r="M16" s="17"/>
    </row>
    <row r="17" spans="1:14" ht="33" customHeight="1" x14ac:dyDescent="0.3">
      <c r="A17" s="10">
        <v>9</v>
      </c>
      <c r="B17" s="11" t="s">
        <v>26</v>
      </c>
      <c r="C17" s="12" t="s">
        <v>13</v>
      </c>
      <c r="D17" s="13" t="s">
        <v>33</v>
      </c>
      <c r="E17" s="19" t="s">
        <v>73</v>
      </c>
      <c r="F17" s="14">
        <v>1878.373</v>
      </c>
      <c r="G17" s="15"/>
      <c r="H17" s="15"/>
      <c r="I17" s="16">
        <v>1878.383</v>
      </c>
      <c r="J17" s="16"/>
      <c r="K17" s="16"/>
      <c r="L17" s="16"/>
      <c r="M17" s="17"/>
    </row>
    <row r="18" spans="1:14" ht="31.5" customHeight="1" x14ac:dyDescent="0.3">
      <c r="A18" s="10">
        <v>10</v>
      </c>
      <c r="B18" s="11" t="s">
        <v>68</v>
      </c>
      <c r="C18" s="12" t="s">
        <v>34</v>
      </c>
      <c r="D18" s="13" t="s">
        <v>35</v>
      </c>
      <c r="E18" s="19" t="s">
        <v>72</v>
      </c>
      <c r="F18" s="14">
        <v>116760</v>
      </c>
      <c r="G18" s="15"/>
      <c r="H18" s="15"/>
      <c r="I18" s="16"/>
      <c r="J18" s="16"/>
      <c r="K18" s="16"/>
      <c r="L18" s="16">
        <v>116760</v>
      </c>
      <c r="M18" s="17"/>
    </row>
    <row r="19" spans="1:14" ht="32.25" customHeight="1" x14ac:dyDescent="0.3">
      <c r="A19" s="10">
        <v>11</v>
      </c>
      <c r="B19" s="11" t="s">
        <v>26</v>
      </c>
      <c r="C19" s="12" t="s">
        <v>13</v>
      </c>
      <c r="D19" s="13" t="s">
        <v>36</v>
      </c>
      <c r="E19" s="19" t="s">
        <v>37</v>
      </c>
      <c r="F19" s="14">
        <v>300000</v>
      </c>
      <c r="G19" s="15"/>
      <c r="H19" s="15"/>
      <c r="I19" s="16"/>
      <c r="J19" s="16"/>
      <c r="K19" s="16">
        <v>300000</v>
      </c>
      <c r="L19" s="16"/>
      <c r="M19" s="17"/>
    </row>
    <row r="20" spans="1:14" ht="32.25" customHeight="1" x14ac:dyDescent="0.3">
      <c r="A20" s="10">
        <v>12</v>
      </c>
      <c r="B20" s="11" t="s">
        <v>29</v>
      </c>
      <c r="C20" s="12" t="s">
        <v>30</v>
      </c>
      <c r="D20" s="13" t="s">
        <v>38</v>
      </c>
      <c r="E20" s="19" t="s">
        <v>39</v>
      </c>
      <c r="F20" s="14">
        <v>276000</v>
      </c>
      <c r="G20" s="15"/>
      <c r="H20" s="15"/>
      <c r="I20" s="16">
        <v>276000</v>
      </c>
      <c r="J20" s="16"/>
      <c r="K20" s="16"/>
      <c r="L20" s="16"/>
      <c r="M20" s="17"/>
    </row>
    <row r="21" spans="1:14" ht="42.75" customHeight="1" x14ac:dyDescent="0.3">
      <c r="A21" s="10">
        <v>13</v>
      </c>
      <c r="B21" s="11" t="s">
        <v>26</v>
      </c>
      <c r="C21" s="12" t="s">
        <v>13</v>
      </c>
      <c r="D21" s="13" t="s">
        <v>40</v>
      </c>
      <c r="E21" s="19" t="s">
        <v>71</v>
      </c>
      <c r="F21" s="14">
        <v>1622.3969999999999</v>
      </c>
      <c r="G21" s="15"/>
      <c r="H21" s="15"/>
      <c r="I21" s="16">
        <v>1622.3969999999999</v>
      </c>
      <c r="J21" s="16"/>
      <c r="K21" s="16"/>
      <c r="L21" s="16"/>
      <c r="M21" s="17"/>
    </row>
    <row r="22" spans="1:14" ht="52.5" customHeight="1" x14ac:dyDescent="0.3">
      <c r="A22" s="10">
        <v>14</v>
      </c>
      <c r="B22" s="11" t="s">
        <v>26</v>
      </c>
      <c r="C22" s="12" t="s">
        <v>13</v>
      </c>
      <c r="D22" s="13" t="s">
        <v>41</v>
      </c>
      <c r="E22" s="19" t="s">
        <v>42</v>
      </c>
      <c r="F22" s="14">
        <v>46000</v>
      </c>
      <c r="G22" s="15"/>
      <c r="H22" s="15"/>
      <c r="I22" s="16">
        <v>46000</v>
      </c>
      <c r="J22" s="16"/>
      <c r="K22" s="16"/>
      <c r="L22" s="16"/>
      <c r="M22" s="17"/>
    </row>
    <row r="23" spans="1:14" ht="39" customHeight="1" x14ac:dyDescent="0.3">
      <c r="A23" s="10">
        <v>15</v>
      </c>
      <c r="B23" s="11" t="s">
        <v>43</v>
      </c>
      <c r="C23" s="12" t="s">
        <v>12</v>
      </c>
      <c r="D23" s="13" t="s">
        <v>44</v>
      </c>
      <c r="E23" s="19" t="s">
        <v>45</v>
      </c>
      <c r="F23" s="14">
        <v>50000</v>
      </c>
      <c r="G23" s="15"/>
      <c r="H23" s="15"/>
      <c r="I23" s="16"/>
      <c r="J23" s="16">
        <v>50000</v>
      </c>
      <c r="K23" s="16"/>
      <c r="L23" s="16"/>
      <c r="M23" s="17"/>
    </row>
    <row r="24" spans="1:14" ht="47.25" customHeight="1" x14ac:dyDescent="0.3">
      <c r="A24" s="10">
        <v>16</v>
      </c>
      <c r="B24" s="11" t="s">
        <v>46</v>
      </c>
      <c r="C24" s="12" t="s">
        <v>47</v>
      </c>
      <c r="D24" s="13" t="s">
        <v>48</v>
      </c>
      <c r="E24" s="19" t="s">
        <v>49</v>
      </c>
      <c r="F24" s="14">
        <v>7200</v>
      </c>
      <c r="G24" s="15"/>
      <c r="H24" s="15"/>
      <c r="I24" s="16"/>
      <c r="J24" s="16"/>
      <c r="K24" s="16"/>
      <c r="L24" s="16">
        <v>7200</v>
      </c>
      <c r="M24" s="17"/>
    </row>
    <row r="25" spans="1:14" ht="36" customHeight="1" x14ac:dyDescent="0.3">
      <c r="A25" s="10">
        <v>17</v>
      </c>
      <c r="B25" s="11" t="s">
        <v>26</v>
      </c>
      <c r="C25" s="12" t="s">
        <v>13</v>
      </c>
      <c r="D25" s="13" t="s">
        <v>50</v>
      </c>
      <c r="E25" s="19" t="s">
        <v>51</v>
      </c>
      <c r="F25" s="14">
        <v>396642</v>
      </c>
      <c r="G25" s="15"/>
      <c r="H25" s="15"/>
      <c r="I25" s="16"/>
      <c r="J25" s="16"/>
      <c r="K25" s="16">
        <v>396642</v>
      </c>
      <c r="L25" s="16"/>
      <c r="M25" s="17"/>
    </row>
    <row r="26" spans="1:14" ht="27" customHeight="1" x14ac:dyDescent="0.3">
      <c r="A26" s="10">
        <v>18</v>
      </c>
      <c r="B26" s="11" t="s">
        <v>52</v>
      </c>
      <c r="C26" s="12" t="s">
        <v>53</v>
      </c>
      <c r="D26" s="13" t="s">
        <v>54</v>
      </c>
      <c r="E26" s="19" t="s">
        <v>55</v>
      </c>
      <c r="F26" s="14">
        <v>399000</v>
      </c>
      <c r="G26" s="15"/>
      <c r="H26" s="15"/>
      <c r="I26" s="16"/>
      <c r="J26" s="16"/>
      <c r="K26" s="16"/>
      <c r="L26" s="16"/>
      <c r="M26" s="17">
        <v>399000</v>
      </c>
    </row>
    <row r="27" spans="1:14" ht="34.5" customHeight="1" x14ac:dyDescent="0.3">
      <c r="A27" s="10">
        <v>19</v>
      </c>
      <c r="B27" s="11" t="s">
        <v>26</v>
      </c>
      <c r="C27" s="12" t="s">
        <v>13</v>
      </c>
      <c r="D27" s="13" t="s">
        <v>56</v>
      </c>
      <c r="E27" s="19" t="s">
        <v>65</v>
      </c>
      <c r="F27" s="14">
        <v>2720</v>
      </c>
      <c r="G27" s="15"/>
      <c r="H27" s="15"/>
      <c r="I27" s="16">
        <v>2720</v>
      </c>
      <c r="J27" s="16"/>
      <c r="K27" s="16"/>
      <c r="L27" s="16"/>
      <c r="M27" s="17"/>
    </row>
    <row r="28" spans="1:14" ht="29.25" customHeight="1" x14ac:dyDescent="0.3">
      <c r="A28" s="10">
        <v>20</v>
      </c>
      <c r="B28" s="11" t="s">
        <v>26</v>
      </c>
      <c r="C28" s="12" t="s">
        <v>13</v>
      </c>
      <c r="D28" s="13" t="s">
        <v>57</v>
      </c>
      <c r="E28" s="19" t="s">
        <v>64</v>
      </c>
      <c r="F28" s="14">
        <v>2035.0709999999999</v>
      </c>
      <c r="G28" s="15"/>
      <c r="H28" s="15"/>
      <c r="I28" s="16">
        <v>2035</v>
      </c>
      <c r="J28" s="16"/>
      <c r="K28" s="16"/>
      <c r="L28" s="16"/>
      <c r="M28" s="17"/>
    </row>
    <row r="29" spans="1:14" ht="45.75" customHeight="1" x14ac:dyDescent="0.3">
      <c r="A29" s="10">
        <v>21</v>
      </c>
      <c r="B29" s="11" t="s">
        <v>29</v>
      </c>
      <c r="C29" s="12" t="s">
        <v>30</v>
      </c>
      <c r="D29" s="13" t="s">
        <v>58</v>
      </c>
      <c r="E29" s="19" t="s">
        <v>59</v>
      </c>
      <c r="F29" s="14">
        <v>19710</v>
      </c>
      <c r="G29" s="15"/>
      <c r="H29" s="15"/>
      <c r="I29" s="16"/>
      <c r="J29" s="16"/>
      <c r="K29" s="16">
        <v>19710</v>
      </c>
      <c r="L29" s="16"/>
      <c r="M29" s="17"/>
    </row>
    <row r="30" spans="1:14" ht="33" customHeight="1" x14ac:dyDescent="0.3">
      <c r="A30" s="10">
        <v>22</v>
      </c>
      <c r="B30" s="11" t="s">
        <v>29</v>
      </c>
      <c r="C30" s="12" t="s">
        <v>30</v>
      </c>
      <c r="D30" s="13" t="s">
        <v>60</v>
      </c>
      <c r="E30" s="19" t="s">
        <v>61</v>
      </c>
      <c r="F30" s="14">
        <v>45000</v>
      </c>
      <c r="G30" s="15"/>
      <c r="H30" s="15"/>
      <c r="I30" s="16"/>
      <c r="J30" s="16"/>
      <c r="K30" s="16">
        <v>45000</v>
      </c>
      <c r="L30" s="16"/>
      <c r="M30" s="17"/>
    </row>
    <row r="31" spans="1:14" ht="34.5" customHeight="1" x14ac:dyDescent="0.3">
      <c r="A31" s="31">
        <v>23</v>
      </c>
      <c r="B31" s="32" t="s">
        <v>26</v>
      </c>
      <c r="C31" s="33" t="s">
        <v>13</v>
      </c>
      <c r="D31" s="34" t="s">
        <v>66</v>
      </c>
      <c r="E31" s="35" t="s">
        <v>63</v>
      </c>
      <c r="F31" s="36">
        <v>1651.5730000000001</v>
      </c>
      <c r="G31" s="37"/>
      <c r="H31" s="37"/>
      <c r="I31" s="38">
        <v>1651.5730000000001</v>
      </c>
      <c r="J31" s="38"/>
      <c r="K31" s="38"/>
      <c r="L31" s="38"/>
      <c r="M31" s="39"/>
    </row>
    <row r="32" spans="1:14" ht="27.75" customHeight="1" x14ac:dyDescent="0.3">
      <c r="A32" s="40"/>
      <c r="B32" s="40"/>
      <c r="C32" s="40"/>
      <c r="D32" s="40"/>
      <c r="E32" s="41" t="s">
        <v>69</v>
      </c>
      <c r="F32" s="42">
        <f>SUM(F9:F31)</f>
        <v>2808932.128</v>
      </c>
      <c r="G32" s="42">
        <f>SUM(G9:G31)</f>
        <v>49960</v>
      </c>
      <c r="H32" s="42">
        <f t="shared" ref="H32:M32" si="0">SUM(H9:H31)</f>
        <v>3140</v>
      </c>
      <c r="I32" s="42">
        <f t="shared" si="0"/>
        <v>561520.06699999992</v>
      </c>
      <c r="J32" s="42">
        <f t="shared" si="0"/>
        <v>50000</v>
      </c>
      <c r="K32" s="42">
        <f t="shared" si="0"/>
        <v>1621352</v>
      </c>
      <c r="L32" s="42">
        <f t="shared" si="0"/>
        <v>123960</v>
      </c>
      <c r="M32" s="72">
        <f t="shared" si="0"/>
        <v>399000</v>
      </c>
      <c r="N32" s="25"/>
    </row>
    <row r="33" spans="1:14" ht="27.75" customHeight="1" thickBot="1" x14ac:dyDescent="0.35">
      <c r="A33" s="26"/>
      <c r="B33" s="27"/>
      <c r="C33" s="27"/>
      <c r="D33" s="27"/>
      <c r="E33" s="28" t="s">
        <v>70</v>
      </c>
      <c r="F33" s="21">
        <f>F8-F32</f>
        <v>11067.871999999974</v>
      </c>
      <c r="G33" s="21"/>
      <c r="H33" s="21"/>
      <c r="I33" s="29"/>
      <c r="J33" s="29"/>
      <c r="K33" s="29"/>
      <c r="L33" s="29"/>
      <c r="M33" s="30"/>
      <c r="N33" s="25"/>
    </row>
    <row r="34" spans="1:14" ht="15" thickTop="1" x14ac:dyDescent="0.3"/>
    <row r="37" spans="1:14" ht="18" x14ac:dyDescent="0.35">
      <c r="E37" s="45" t="s">
        <v>83</v>
      </c>
    </row>
    <row r="38" spans="1:14" ht="15" thickBot="1" x14ac:dyDescent="0.35"/>
    <row r="39" spans="1:14" ht="15" thickTop="1" x14ac:dyDescent="0.3">
      <c r="A39" s="88" t="s">
        <v>1</v>
      </c>
      <c r="B39" s="91" t="s">
        <v>2</v>
      </c>
      <c r="C39" s="91" t="s">
        <v>3</v>
      </c>
      <c r="D39" s="94" t="s">
        <v>4</v>
      </c>
      <c r="E39" s="94" t="s">
        <v>5</v>
      </c>
      <c r="F39" s="83" t="s">
        <v>6</v>
      </c>
      <c r="G39" s="83" t="s">
        <v>7</v>
      </c>
      <c r="H39" s="83"/>
      <c r="I39" s="83"/>
      <c r="J39" s="83"/>
      <c r="K39" s="83"/>
      <c r="L39" s="83"/>
      <c r="M39" s="84"/>
    </row>
    <row r="40" spans="1:14" x14ac:dyDescent="0.3">
      <c r="A40" s="89"/>
      <c r="B40" s="92"/>
      <c r="C40" s="92"/>
      <c r="D40" s="95"/>
      <c r="E40" s="95"/>
      <c r="F40" s="85"/>
      <c r="G40" s="85"/>
      <c r="H40" s="85"/>
      <c r="I40" s="85"/>
      <c r="J40" s="85"/>
      <c r="K40" s="85"/>
      <c r="L40" s="85"/>
      <c r="M40" s="86"/>
    </row>
    <row r="41" spans="1:14" ht="22.5" customHeight="1" thickBot="1" x14ac:dyDescent="0.35">
      <c r="A41" s="90"/>
      <c r="B41" s="93"/>
      <c r="C41" s="93"/>
      <c r="D41" s="96"/>
      <c r="E41" s="96"/>
      <c r="F41" s="21">
        <v>7800000</v>
      </c>
      <c r="G41" s="22">
        <v>600</v>
      </c>
      <c r="H41" s="22">
        <v>601</v>
      </c>
      <c r="I41" s="23">
        <v>602</v>
      </c>
      <c r="J41" s="23">
        <v>603</v>
      </c>
      <c r="K41" s="23">
        <v>604</v>
      </c>
      <c r="L41" s="23">
        <v>605</v>
      </c>
      <c r="M41" s="24">
        <v>606</v>
      </c>
    </row>
    <row r="42" spans="1:14" ht="34.5" customHeight="1" thickTop="1" x14ac:dyDescent="0.3">
      <c r="A42" s="78">
        <v>1</v>
      </c>
      <c r="B42" s="46" t="s">
        <v>26</v>
      </c>
      <c r="C42" s="47" t="s">
        <v>13</v>
      </c>
      <c r="D42" s="48" t="s">
        <v>81</v>
      </c>
      <c r="E42" s="49" t="s">
        <v>75</v>
      </c>
      <c r="F42" s="76">
        <v>5605294</v>
      </c>
      <c r="G42" s="58"/>
      <c r="H42" s="58"/>
      <c r="I42" s="58"/>
      <c r="J42" s="58"/>
      <c r="K42" s="50">
        <v>5605294</v>
      </c>
      <c r="L42" s="58"/>
      <c r="M42" s="59"/>
    </row>
    <row r="43" spans="1:14" ht="34.5" customHeight="1" x14ac:dyDescent="0.3">
      <c r="A43" s="81">
        <v>2</v>
      </c>
      <c r="B43" s="52" t="s">
        <v>52</v>
      </c>
      <c r="C43" s="53" t="s">
        <v>53</v>
      </c>
      <c r="D43" s="54" t="s">
        <v>76</v>
      </c>
      <c r="E43" s="55" t="s">
        <v>77</v>
      </c>
      <c r="F43" s="77">
        <v>1160400</v>
      </c>
      <c r="G43" s="60"/>
      <c r="H43" s="60"/>
      <c r="I43" s="60"/>
      <c r="J43" s="60"/>
      <c r="K43" s="60"/>
      <c r="L43" s="60"/>
      <c r="M43" s="61">
        <v>1160400</v>
      </c>
    </row>
    <row r="44" spans="1:14" ht="34.5" customHeight="1" x14ac:dyDescent="0.3">
      <c r="A44" s="80">
        <v>3</v>
      </c>
      <c r="B44" s="74" t="s">
        <v>82</v>
      </c>
      <c r="C44" s="53" t="s">
        <v>78</v>
      </c>
      <c r="D44" s="54" t="s">
        <v>79</v>
      </c>
      <c r="E44" s="43" t="s">
        <v>80</v>
      </c>
      <c r="F44" s="77">
        <v>120220</v>
      </c>
      <c r="G44" s="60"/>
      <c r="H44" s="60"/>
      <c r="I44" s="60"/>
      <c r="J44" s="60"/>
      <c r="K44" s="44">
        <v>120220</v>
      </c>
      <c r="L44" s="60"/>
      <c r="M44" s="62"/>
    </row>
    <row r="45" spans="1:14" ht="39" customHeight="1" x14ac:dyDescent="0.3">
      <c r="A45" s="82">
        <v>4</v>
      </c>
      <c r="B45" s="52" t="s">
        <v>84</v>
      </c>
      <c r="C45" s="51"/>
      <c r="D45" s="54" t="s">
        <v>79</v>
      </c>
      <c r="E45" s="43" t="s">
        <v>80</v>
      </c>
      <c r="F45" s="77">
        <v>850274</v>
      </c>
      <c r="G45" s="60"/>
      <c r="H45" s="60"/>
      <c r="I45" s="60"/>
      <c r="J45" s="60"/>
      <c r="K45" s="60"/>
      <c r="L45" s="60"/>
      <c r="M45" s="73">
        <v>850274</v>
      </c>
    </row>
    <row r="46" spans="1:14" ht="27.75" customHeight="1" x14ac:dyDescent="0.3">
      <c r="A46" s="79"/>
      <c r="B46" s="75"/>
      <c r="C46" s="56"/>
      <c r="D46" s="56"/>
      <c r="E46" s="57" t="s">
        <v>69</v>
      </c>
      <c r="F46" s="15">
        <f>SUM(F42:F45)</f>
        <v>7736188</v>
      </c>
      <c r="G46" s="15"/>
      <c r="H46" s="15"/>
      <c r="I46" s="15"/>
      <c r="J46" s="15"/>
      <c r="K46" s="15">
        <f>SUM(K42:K45)</f>
        <v>5725514</v>
      </c>
      <c r="L46" s="15"/>
      <c r="M46" s="63">
        <f>SUM(M42:M45)</f>
        <v>2010674</v>
      </c>
    </row>
    <row r="47" spans="1:14" ht="27.75" customHeight="1" thickBot="1" x14ac:dyDescent="0.35">
      <c r="A47" s="26"/>
      <c r="B47" s="27"/>
      <c r="C47" s="27"/>
      <c r="D47" s="27"/>
      <c r="E47" s="28" t="s">
        <v>70</v>
      </c>
      <c r="F47" s="21">
        <f>F41-F46</f>
        <v>63812</v>
      </c>
      <c r="G47" s="21"/>
      <c r="H47" s="21"/>
      <c r="I47" s="29"/>
      <c r="J47" s="29"/>
      <c r="K47" s="29"/>
      <c r="L47" s="29"/>
      <c r="M47" s="30"/>
    </row>
    <row r="48" spans="1:14" ht="15" thickTop="1" x14ac:dyDescent="0.3"/>
  </sheetData>
  <mergeCells count="15">
    <mergeCell ref="F39:F40"/>
    <mergeCell ref="G39:M40"/>
    <mergeCell ref="A39:A41"/>
    <mergeCell ref="B39:B41"/>
    <mergeCell ref="C39:C41"/>
    <mergeCell ref="D39:D41"/>
    <mergeCell ref="E39:E41"/>
    <mergeCell ref="G6:M7"/>
    <mergeCell ref="F6:F7"/>
    <mergeCell ref="E4:F4"/>
    <mergeCell ref="A6:A8"/>
    <mergeCell ref="B6:B8"/>
    <mergeCell ref="C6:C8"/>
    <mergeCell ref="D6:D8"/>
    <mergeCell ref="E6:E8"/>
  </mergeCells>
  <printOptions horizontalCentered="1" verticalCentered="1"/>
  <pageMargins left="0" right="0" top="0" bottom="0" header="0" footer="0"/>
  <pageSetup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F.Rezerve 2022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Shpresa Karanxha</dc:creator>
  <cp:lastModifiedBy>Xhoana Agolli</cp:lastModifiedBy>
  <cp:lastPrinted>2023-06-06T09:03:29Z</cp:lastPrinted>
  <dcterms:created xsi:type="dcterms:W3CDTF">2023-03-21T12:13:23Z</dcterms:created>
  <dcterms:modified xsi:type="dcterms:W3CDTF">2023-06-06T09:03:30Z</dcterms:modified>
</cp:coreProperties>
</file>