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3040" windowHeight="9270"/>
  </bookViews>
  <sheets>
    <sheet name="Detyrimet Kategori" sheetId="1" r:id="rId1"/>
  </sheets>
  <calcPr calcId="144525"/>
</workbook>
</file>

<file path=xl/calcChain.xml><?xml version="1.0" encoding="utf-8"?>
<calcChain xmlns="http://schemas.openxmlformats.org/spreadsheetml/2006/main">
  <c r="C37" i="1" l="1"/>
  <c r="D60" i="1" l="1"/>
  <c r="C60" i="1"/>
  <c r="D48" i="1"/>
  <c r="C48" i="1"/>
  <c r="D19" i="1"/>
  <c r="C19" i="1"/>
  <c r="D5" i="1"/>
  <c r="C5" i="1"/>
  <c r="D46" i="1" l="1"/>
  <c r="C46" i="1"/>
  <c r="D4" i="1"/>
  <c r="D37" i="1" s="1"/>
  <c r="C4" i="1"/>
  <c r="C38" i="1" s="1"/>
</calcChain>
</file>

<file path=xl/sharedStrings.xml><?xml version="1.0" encoding="utf-8"?>
<sst xmlns="http://schemas.openxmlformats.org/spreadsheetml/2006/main" count="139" uniqueCount="66">
  <si>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</si>
  <si>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</si>
  <si>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</si>
  <si>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</si>
  <si>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</si>
  <si>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</si>
  <si>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</si>
  <si>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</si>
  <si>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</si>
  <si>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</si>
  <si>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</si>
  <si>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</si>
  <si>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</si>
  <si>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</si>
  <si>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</si>
  <si>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</si>
  <si>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</si>
  <si>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</si>
  <si>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</si>
  <si>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</si>
  <si>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</si>
  <si>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</si>
  <si>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</si>
  <si>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</si>
  <si>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</si>
  <si>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</si>
  <si>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</si>
  <si>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</si>
  <si>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</si>
  <si>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</si>
  <si>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</si>
  <si>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</si>
  <si>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</si>
  <si>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</si>
  <si>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</si>
  <si>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</si>
  <si>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</si>
  <si>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(milion LEK)</t>
  </si>
  <si>
    <t>GG Arrears</t>
  </si>
  <si>
    <t>GG Arrears/Total Expenditures</t>
  </si>
  <si>
    <t>Angazhime/Target me Partnerët Ndërkombëtarë</t>
  </si>
  <si>
    <t>(ALL million)</t>
  </si>
  <si>
    <t xml:space="preserve">Stoku vs Shp e Përgjithshme </t>
  </si>
  <si>
    <t>Detyrimet e prapambetura të gjeneruara nga moduli i SIFQ dhe DPT</t>
  </si>
  <si>
    <t>Detyrimet te TJERA të papërfshira në stokun e detyrimeve të Qeverisjes Qendrore dhe Qeverisjes Vendore, të gjeneruara nga moduli i SIFQ</t>
  </si>
  <si>
    <t>Deri në Mars 2023</t>
  </si>
  <si>
    <t xml:space="preserve">General Government Expenditures </t>
  </si>
  <si>
    <t>Mars 2023
(Plan)</t>
  </si>
  <si>
    <t xml:space="preserve">Shpenzimet e Përgjithshme </t>
  </si>
  <si>
    <t>Stoku i detyrimeve të përgjithshme</t>
  </si>
  <si>
    <t>=/&lt; 2.5%</t>
  </si>
  <si>
    <t xml:space="preserve">Target për ERP (vjetor) </t>
  </si>
  <si>
    <t>&lt;2.4%</t>
  </si>
  <si>
    <t>ERP Target (annual)</t>
  </si>
  <si>
    <t>=/&lt;2.4%</t>
  </si>
  <si>
    <t xml:space="preserve">Target vjetore për Mirëqeverisjen (Realizim i plotë) </t>
  </si>
  <si>
    <t>Good Governence Annual Target (Full completion)</t>
  </si>
  <si>
    <t xml:space="preserve">Target vjetore për Mirëqeverisjen (Realizim i pjesshëm) </t>
  </si>
  <si>
    <t>=/&lt;2.8%</t>
  </si>
  <si>
    <t>Good Governence Annual Target (Partial completion)</t>
  </si>
  <si>
    <t>Deri në Qershor 2023</t>
  </si>
  <si>
    <t>Qershor 2023
(Plan)</t>
  </si>
  <si>
    <t>Target për ERP (tremujore)</t>
  </si>
  <si>
    <t>ERP Target (quarterly)</t>
  </si>
  <si>
    <t>=/&lt; 2.5%*</t>
  </si>
  <si>
    <t xml:space="preserve">*Për këtë periudhë është cënuar targeti tremujor për ERP, si pasojë e rritjes së stokut të detyrimeve të prapambetura, në veçanti rritjes së konsiderueshme në zërin e investimeve me rreth 84.4%, krahasuar me periudhën 3M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</si>
</sst>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 #,##0.00_)_L_e_k_ ;_ * \(#,##0.00\)_L_e_k_ ;_ * &quot;-&quot;??_)_L_e_k_ ;_ @_ "/>
    <numFmt numFmtId="165" formatCode="_ * #,##0.0_)_L_e_k_ ;_ * \(#,##0.0\)_L_e_k_ ;_ * &quot;-&quot;??_)_L_e_k_ ;_ @_ "/>
    <numFmt numFmtId="166" formatCode="_ * #,##0.000_)_L_e_k_ ;_ * \(#,##0.000\)_L_e_k_ ;_ * &quot;-&quot;??_)_L_e_k_ ;_ @_ "/>
    <numFmt numFmtId="167" formatCode="_(* #,##0.00000000_);_(* \(#,##0.00000000\);_(* &quot;-&quot;??_);_(@_)"/>
    <numFmt numFmtId="168" formatCode="_ * #,##0_)_L_e_k_ ;_ * \(#,##0\)_L_e_k_ ;_ * &quot;-&quot;??_)_L_e_k_ ;_ @_ "/>
  </numFmts>
  <fonts count="25"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sz val="11"/>
      <name val="Calibri"/>
      <family val="2"/>
    </font>
    <font>
      <b/>
      <sz val="11"/>
      <color theme="1"/>
      <name val="Calibri"/>
      <family val="2"/>
      <charset val="238"/>
      <scheme val="minor"/>
    </font>
    <font>
      <i/>
      <sz val="11"/>
      <color theme="1"/>
      <name val="Calibri"/>
      <family val="2"/>
      <charset val="238"/>
      <scheme val="minor"/>
    </font>
    <font>
      <sz val="11"/>
      <color rgb="FFFF0000"/>
      <name val="Calibri"/>
      <family val="2"/>
      <scheme val="minor"/>
    </font>
    <font>
      <i/>
      <sz val="11"/>
      <color theme="1"/>
      <name val="Calibri"/>
      <family val="2"/>
      <scheme val="minor"/>
    </font>
    <font>
      <b/>
      <sz val="12"/>
      <color rgb="FFFF0000"/>
      <name val="Calibri"/>
      <family val="2"/>
      <scheme val="minor"/>
    </font>
    <font>
      <b/>
      <sz val="11"/>
      <color rgb="FF00B050"/>
      <name val="Calibri"/>
      <family val="2"/>
      <scheme val="minor"/>
    </font>
    <font>
      <b/>
      <i/>
      <sz val="11"/>
      <color theme="1"/>
      <name val="Calibri"/>
      <family val="2"/>
      <scheme val="minor"/>
    </font>
    <font>
      <b/>
      <sz val="11"/>
      <color rgb="FFC00000"/>
      <name val="Calibri"/>
      <family val="2"/>
      <scheme val="minor"/>
    </font>
    <font>
      <b/>
      <sz val="11"/>
      <color rgb="FF0070C0"/>
      <name val="Calibri"/>
      <family val="2"/>
    </font>
    <font>
      <sz val="11"/>
      <color rgb="FF0070C0"/>
      <name val="Calibri"/>
      <family val="2"/>
      <scheme val="minor"/>
    </font>
    <font>
      <b/>
      <sz val="12"/>
      <color rgb="FFFF0000"/>
      <name val="Calibri"/>
      <family val="2"/>
    </font>
    <font>
      <b/>
      <i/>
      <sz val="12"/>
      <color rgb="FFFF0000"/>
      <name val="Calibri"/>
      <family val="2"/>
      <scheme val="minor"/>
    </font>
    <font>
      <b/>
      <sz val="12"/>
      <color rgb="FFFF0000"/>
      <name val="Calibri"/>
      <family val="2"/>
      <charset val="238"/>
      <scheme val="minor"/>
    </font>
    <font>
      <b/>
      <sz val="14"/>
      <color rgb="FFFF0000"/>
      <name val="Calibri"/>
      <family val="2"/>
      <scheme val="minor"/>
    </font>
    <font>
      <sz val="14"/>
      <color rgb="FFFF0000"/>
      <name val="Calibri"/>
      <family val="2"/>
      <scheme val="minor"/>
    </font>
    <font>
      <b/>
      <sz val="11"/>
      <color rgb="FF009900"/>
      <name val="Calibri"/>
      <family val="2"/>
      <scheme val="minor"/>
    </font>
    <font>
      <b/>
      <sz val="12"/>
      <color rgb="FF009900"/>
      <name val="Calibri"/>
      <family val="2"/>
      <scheme val="minor"/>
    </font>
    <font>
      <sz val="10"/>
      <name val="Arial"/>
      <family val="2"/>
    </font>
    <font>
      <b/>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style="thin">
        <color indexed="64"/>
      </right>
      <top style="thin">
        <color indexed="64"/>
      </top>
      <bottom/>
      <diagonal/>
    </border>
    <border>
      <left style="thin">
        <color indexed="64"/>
      </left>
      <right style="double">
        <color auto="1"/>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3" fillId="0" borderId="0"/>
  </cellStyleXfs>
  <cellXfs count="95">
    <xf numFmtId="0" fontId="0" fillId="0" borderId="0" xfId="0"/>
    <xf numFmtId="165" fontId="0" fillId="0" borderId="0" xfId="1" applyNumberFormat="1" applyFont="1" applyAlignment="1">
      <alignment horizontal="center" vertical="center"/>
    </xf>
    <xf numFmtId="166" fontId="0" fillId="0" borderId="0" xfId="1" applyNumberFormat="1" applyFont="1" applyAlignment="1">
      <alignment horizontal="center" vertical="center"/>
    </xf>
    <xf numFmtId="165" fontId="6" fillId="2" borderId="1" xfId="1" applyNumberFormat="1" applyFont="1" applyFill="1" applyBorder="1" applyAlignment="1">
      <alignment horizontal="center" vertical="center" wrapText="1"/>
    </xf>
    <xf numFmtId="168" fontId="0" fillId="4" borderId="3" xfId="1" applyNumberFormat="1" applyFont="1" applyFill="1" applyBorder="1" applyAlignment="1">
      <alignment horizontal="center" vertical="center"/>
    </xf>
    <xf numFmtId="165" fontId="0" fillId="4" borderId="3" xfId="1" applyNumberFormat="1" applyFont="1" applyFill="1" applyBorder="1" applyAlignment="1">
      <alignment horizontal="center" vertical="center"/>
    </xf>
    <xf numFmtId="10" fontId="3" fillId="4" borderId="3" xfId="2" applyNumberFormat="1" applyFont="1" applyFill="1" applyBorder="1" applyAlignment="1">
      <alignment horizontal="center" vertical="center"/>
    </xf>
    <xf numFmtId="0" fontId="0" fillId="0" borderId="0" xfId="0" applyAlignment="1">
      <alignment vertical="center"/>
    </xf>
    <xf numFmtId="43" fontId="0" fillId="0" borderId="0" xfId="0" applyNumberFormat="1" applyAlignment="1">
      <alignment vertical="center"/>
    </xf>
    <xf numFmtId="167" fontId="0" fillId="0" borderId="0" xfId="0" applyNumberFormat="1" applyAlignment="1">
      <alignment vertical="center"/>
    </xf>
    <xf numFmtId="165" fontId="0" fillId="0" borderId="0" xfId="0" applyNumberFormat="1" applyAlignment="1">
      <alignment vertical="center"/>
    </xf>
    <xf numFmtId="0" fontId="8" fillId="0" borderId="0" xfId="0" applyFont="1" applyAlignment="1">
      <alignment vertical="center"/>
    </xf>
    <xf numFmtId="0" fontId="7" fillId="3" borderId="0" xfId="0" applyFont="1" applyFill="1" applyAlignment="1">
      <alignment horizontal="left" vertical="center" wrapText="1"/>
    </xf>
    <xf numFmtId="0" fontId="12" fillId="0" borderId="0" xfId="0" applyFont="1" applyAlignment="1">
      <alignment horizontal="center" vertical="center"/>
    </xf>
    <xf numFmtId="0" fontId="0" fillId="4" borderId="2" xfId="0" applyFill="1" applyBorder="1" applyAlignment="1">
      <alignment horizontal="right" vertical="center" wrapText="1"/>
    </xf>
    <xf numFmtId="0" fontId="11" fillId="0" borderId="0" xfId="0" applyFont="1" applyAlignment="1">
      <alignment vertical="center"/>
    </xf>
    <xf numFmtId="0" fontId="0" fillId="0" borderId="0" xfId="0" applyAlignment="1">
      <alignment vertical="center" wrapText="1"/>
    </xf>
    <xf numFmtId="43" fontId="0" fillId="0" borderId="0" xfId="0" applyNumberFormat="1" applyAlignment="1">
      <alignment vertical="center" wrapText="1"/>
    </xf>
    <xf numFmtId="0" fontId="3" fillId="4" borderId="2" xfId="0" applyFont="1" applyFill="1" applyBorder="1" applyAlignment="1">
      <alignment horizontal="right" vertical="center" wrapText="1"/>
    </xf>
    <xf numFmtId="0" fontId="3" fillId="0" borderId="0" xfId="0" applyFont="1" applyAlignment="1">
      <alignment vertical="center"/>
    </xf>
    <xf numFmtId="0" fontId="9" fillId="4" borderId="28" xfId="0" applyFont="1" applyFill="1" applyBorder="1" applyAlignment="1">
      <alignment horizontal="center" vertical="center"/>
    </xf>
    <xf numFmtId="0" fontId="0" fillId="4" borderId="30" xfId="0" applyFont="1" applyFill="1" applyBorder="1" applyAlignment="1">
      <alignment horizontal="center" vertical="center" wrapText="1"/>
    </xf>
    <xf numFmtId="0" fontId="14" fillId="2" borderId="17" xfId="0" applyFont="1" applyFill="1" applyBorder="1" applyAlignment="1">
      <alignment vertical="center"/>
    </xf>
    <xf numFmtId="165" fontId="14" fillId="2" borderId="1" xfId="1" applyNumberFormat="1" applyFont="1" applyFill="1" applyBorder="1" applyAlignment="1">
      <alignment horizontal="right" vertical="center"/>
    </xf>
    <xf numFmtId="167" fontId="15" fillId="0" borderId="0" xfId="0" applyNumberFormat="1" applyFont="1" applyAlignment="1">
      <alignment vertical="center"/>
    </xf>
    <xf numFmtId="0" fontId="15" fillId="0" borderId="0" xfId="0" applyFont="1" applyAlignment="1">
      <alignment vertical="center"/>
    </xf>
    <xf numFmtId="165" fontId="15" fillId="0" borderId="0" xfId="0" applyNumberFormat="1" applyFont="1" applyAlignment="1">
      <alignment vertical="center"/>
    </xf>
    <xf numFmtId="165" fontId="16" fillId="2" borderId="1" xfId="1" applyNumberFormat="1" applyFont="1" applyFill="1" applyBorder="1" applyAlignment="1">
      <alignment horizontal="right" vertical="center"/>
    </xf>
    <xf numFmtId="0" fontId="11" fillId="0" borderId="0" xfId="0" applyFont="1" applyFill="1" applyAlignment="1">
      <alignment vertical="center"/>
    </xf>
    <xf numFmtId="0" fontId="10" fillId="0" borderId="0" xfId="0" applyFont="1" applyBorder="1" applyAlignment="1">
      <alignment vertical="center"/>
    </xf>
    <xf numFmtId="10" fontId="10" fillId="3" borderId="0" xfId="2" applyNumberFormat="1" applyFont="1" applyFill="1" applyBorder="1" applyAlignment="1">
      <alignment horizontal="center" vertical="center"/>
    </xf>
    <xf numFmtId="0" fontId="17" fillId="3" borderId="0" xfId="0" applyFont="1" applyFill="1" applyAlignment="1">
      <alignment horizontal="left" vertical="center" wrapText="1"/>
    </xf>
    <xf numFmtId="0" fontId="10" fillId="0" borderId="0" xfId="0" applyFont="1" applyAlignment="1">
      <alignment vertical="center"/>
    </xf>
    <xf numFmtId="165" fontId="0" fillId="2" borderId="1" xfId="1" applyNumberFormat="1" applyFont="1" applyFill="1" applyBorder="1" applyAlignment="1">
      <alignment horizontal="right" vertical="center"/>
    </xf>
    <xf numFmtId="0" fontId="5" fillId="2" borderId="17" xfId="0" applyFont="1" applyFill="1" applyBorder="1" applyAlignment="1">
      <alignment horizontal="center" vertical="center" wrapText="1"/>
    </xf>
    <xf numFmtId="0" fontId="5" fillId="2" borderId="18" xfId="0" applyFont="1" applyFill="1" applyBorder="1" applyAlignment="1">
      <alignment vertical="center" wrapText="1"/>
    </xf>
    <xf numFmtId="0" fontId="5" fillId="2" borderId="18" xfId="0" applyFont="1" applyFill="1" applyBorder="1" applyAlignment="1">
      <alignment horizontal="left" vertical="center" wrapText="1"/>
    </xf>
    <xf numFmtId="0" fontId="4" fillId="2" borderId="17" xfId="0" applyFont="1" applyFill="1" applyBorder="1" applyAlignment="1">
      <alignment horizontal="center" vertical="center"/>
    </xf>
    <xf numFmtId="0" fontId="0" fillId="2" borderId="11" xfId="0" applyFill="1" applyBorder="1" applyAlignment="1">
      <alignment vertical="center"/>
    </xf>
    <xf numFmtId="165" fontId="0" fillId="2" borderId="0" xfId="1" applyNumberFormat="1" applyFont="1" applyFill="1" applyBorder="1" applyAlignment="1">
      <alignment horizontal="center" vertical="center"/>
    </xf>
    <xf numFmtId="0" fontId="0" fillId="2" borderId="12" xfId="0" applyFill="1" applyBorder="1" applyAlignment="1">
      <alignment vertical="center" wrapText="1"/>
    </xf>
    <xf numFmtId="0" fontId="14" fillId="2" borderId="18"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19" fillId="0" borderId="8" xfId="0" applyFont="1" applyBorder="1" applyAlignment="1">
      <alignment vertical="center"/>
    </xf>
    <xf numFmtId="165" fontId="20" fillId="0" borderId="9" xfId="1" applyNumberFormat="1" applyFont="1" applyBorder="1" applyAlignment="1">
      <alignment horizontal="center" vertical="center"/>
    </xf>
    <xf numFmtId="0" fontId="19" fillId="0" borderId="10" xfId="0" applyFont="1" applyBorder="1" applyAlignment="1">
      <alignment vertical="center" wrapText="1"/>
    </xf>
    <xf numFmtId="0" fontId="20" fillId="0" borderId="0" xfId="0" applyFont="1" applyAlignment="1">
      <alignment vertical="center"/>
    </xf>
    <xf numFmtId="0" fontId="17" fillId="0" borderId="11" xfId="0" applyFont="1" applyBorder="1" applyAlignment="1">
      <alignment vertical="center"/>
    </xf>
    <xf numFmtId="165" fontId="10" fillId="0" borderId="0" xfId="1" applyNumberFormat="1" applyFont="1" applyBorder="1" applyAlignment="1">
      <alignment horizontal="center" vertical="center"/>
    </xf>
    <xf numFmtId="0" fontId="17" fillId="0" borderId="12" xfId="0" applyFont="1" applyBorder="1" applyAlignment="1">
      <alignment vertical="center" wrapText="1"/>
    </xf>
    <xf numFmtId="165" fontId="6" fillId="5" borderId="23" xfId="1" applyNumberFormat="1" applyFont="1" applyFill="1" applyBorder="1" applyAlignment="1">
      <alignment vertical="center" wrapText="1"/>
    </xf>
    <xf numFmtId="165" fontId="18" fillId="5" borderId="1" xfId="1" applyNumberFormat="1" applyFont="1" applyFill="1" applyBorder="1" applyAlignment="1">
      <alignment vertical="center" wrapText="1"/>
    </xf>
    <xf numFmtId="0" fontId="4" fillId="5" borderId="17" xfId="0" applyFont="1" applyFill="1" applyBorder="1" applyAlignment="1">
      <alignment vertical="center"/>
    </xf>
    <xf numFmtId="165" fontId="0" fillId="5" borderId="1" xfId="1" applyNumberFormat="1" applyFont="1" applyFill="1" applyBorder="1" applyAlignment="1">
      <alignment horizontal="right" vertical="center"/>
    </xf>
    <xf numFmtId="0" fontId="4" fillId="5" borderId="18" xfId="0" applyFont="1" applyFill="1" applyBorder="1" applyAlignment="1">
      <alignment vertical="center" wrapText="1"/>
    </xf>
    <xf numFmtId="165" fontId="4" fillId="5" borderId="1" xfId="1" applyNumberFormat="1" applyFont="1" applyFill="1" applyBorder="1" applyAlignment="1">
      <alignment horizontal="center" vertical="center"/>
    </xf>
    <xf numFmtId="0" fontId="4" fillId="5" borderId="18" xfId="0" applyFont="1" applyFill="1" applyBorder="1" applyAlignment="1">
      <alignment horizontal="left" vertical="center" wrapText="1"/>
    </xf>
    <xf numFmtId="0" fontId="5" fillId="5" borderId="17" xfId="0" applyFont="1" applyFill="1" applyBorder="1" applyAlignment="1">
      <alignment vertical="center" wrapText="1"/>
    </xf>
    <xf numFmtId="165" fontId="0" fillId="5" borderId="1" xfId="1" applyNumberFormat="1" applyFont="1" applyFill="1" applyBorder="1" applyAlignment="1">
      <alignment horizontal="center" vertical="center"/>
    </xf>
    <xf numFmtId="0" fontId="5" fillId="5" borderId="18"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5" borderId="18" xfId="0" applyFont="1" applyFill="1" applyBorder="1" applyAlignment="1">
      <alignment vertical="center" wrapText="1"/>
    </xf>
    <xf numFmtId="0" fontId="5" fillId="5" borderId="25" xfId="0" applyFont="1" applyFill="1" applyBorder="1" applyAlignment="1">
      <alignment horizontal="left" vertical="center" wrapText="1"/>
    </xf>
    <xf numFmtId="165" fontId="0" fillId="5" borderId="26" xfId="1" applyNumberFormat="1" applyFont="1" applyFill="1" applyBorder="1" applyAlignment="1">
      <alignment horizontal="center" vertical="center"/>
    </xf>
    <xf numFmtId="0" fontId="5" fillId="5" borderId="27" xfId="0" applyFont="1" applyFill="1" applyBorder="1" applyAlignment="1">
      <alignment horizontal="left" vertical="center" wrapText="1"/>
    </xf>
    <xf numFmtId="165" fontId="3" fillId="4" borderId="29" xfId="1" applyNumberFormat="1" applyFont="1" applyFill="1" applyBorder="1" applyAlignment="1">
      <alignment horizontal="center" vertical="center" wrapText="1"/>
    </xf>
    <xf numFmtId="0" fontId="3" fillId="4" borderId="4" xfId="0" applyFont="1" applyFill="1" applyBorder="1" applyAlignment="1">
      <alignment horizontal="left" vertical="center" wrapText="1"/>
    </xf>
    <xf numFmtId="0" fontId="21" fillId="4" borderId="2" xfId="0" applyFont="1" applyFill="1" applyBorder="1" applyAlignment="1">
      <alignment horizontal="right" vertical="center" wrapText="1"/>
    </xf>
    <xf numFmtId="9" fontId="22" fillId="4" borderId="3" xfId="2" quotePrefix="1" applyNumberFormat="1" applyFont="1" applyFill="1" applyBorder="1" applyAlignment="1">
      <alignment horizontal="center" vertical="center"/>
    </xf>
    <xf numFmtId="0" fontId="21" fillId="4" borderId="4" xfId="0" applyFont="1" applyFill="1" applyBorder="1" applyAlignment="1">
      <alignment vertical="center"/>
    </xf>
    <xf numFmtId="0" fontId="21" fillId="4" borderId="5" xfId="0" applyFont="1" applyFill="1" applyBorder="1" applyAlignment="1">
      <alignment horizontal="right" vertical="center" wrapText="1"/>
    </xf>
    <xf numFmtId="9" fontId="22" fillId="4" borderId="6" xfId="2" quotePrefix="1" applyNumberFormat="1" applyFont="1" applyFill="1" applyBorder="1" applyAlignment="1">
      <alignment horizontal="center" vertical="center"/>
    </xf>
    <xf numFmtId="0" fontId="21" fillId="4" borderId="34" xfId="0" applyFont="1" applyFill="1" applyBorder="1" applyAlignment="1">
      <alignment horizontal="right" vertical="center" wrapText="1"/>
    </xf>
    <xf numFmtId="9" fontId="22" fillId="4" borderId="35" xfId="2" quotePrefix="1" applyNumberFormat="1" applyFont="1" applyFill="1" applyBorder="1" applyAlignment="1">
      <alignment horizontal="center" vertical="center"/>
    </xf>
    <xf numFmtId="0" fontId="21" fillId="4" borderId="4"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0" fillId="4" borderId="4" xfId="0" applyFont="1" applyFill="1" applyBorder="1" applyAlignment="1">
      <alignment horizontal="left" vertical="center" wrapText="1"/>
    </xf>
    <xf numFmtId="0" fontId="21" fillId="4" borderId="36"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19"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3" xfId="0" applyFont="1" applyFill="1" applyBorder="1" applyAlignment="1">
      <alignment horizontal="center" vertical="center" wrapText="1"/>
    </xf>
    <xf numFmtId="0" fontId="11" fillId="0" borderId="9" xfId="0" quotePrefix="1" applyFont="1" applyFill="1" applyBorder="1" applyAlignment="1">
      <alignment horizontal="left" vertical="center" wrapText="1"/>
    </xf>
    <xf numFmtId="0" fontId="24" fillId="0" borderId="9" xfId="0" quotePrefix="1" applyFont="1" applyFill="1" applyBorder="1" applyAlignment="1">
      <alignment horizontal="left" vertical="center" wrapText="1"/>
    </xf>
    <xf numFmtId="49" fontId="22" fillId="4" borderId="3" xfId="2" quotePrefix="1" applyNumberFormat="1" applyFont="1" applyFill="1" applyBorder="1" applyAlignment="1">
      <alignment horizontal="center" vertical="center"/>
    </xf>
  </cellXfs>
  <cellStyles count="5">
    <cellStyle name="Comma 2" xfId="1"/>
    <cellStyle name="Comma 3" xfId="3"/>
    <cellStyle name="Normal" xfId="0" builtinId="0"/>
    <cellStyle name="Normal 2" xfId="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75"/>
  <sheetViews>
    <sheetView showGridLines="0" tabSelected="1" topLeftCell="A13" zoomScale="85" zoomScaleNormal="85" workbookViewId="0">
      <selection activeCell="L28" sqref="L28"/>
    </sheetView>
  </sheetViews>
  <sheetFormatPr defaultColWidth="8.85546875" defaultRowHeight="15" x14ac:dyDescent="0.25"/>
  <cols>
    <col min="1" max="1" width="3.28515625" style="7" customWidth="1"/>
    <col min="2" max="2" width="47.28515625" style="7" customWidth="1"/>
    <col min="3" max="4" width="21.7109375" style="1" customWidth="1"/>
    <col min="5" max="5" width="44.7109375" style="16" customWidth="1"/>
    <col min="6" max="7" width="16.7109375" style="7" customWidth="1"/>
    <col min="8" max="8" width="10.5703125" style="7" customWidth="1"/>
    <col min="9" max="9" width="12.85546875" style="7" customWidth="1"/>
    <col min="10" max="16384" width="8.85546875" style="7"/>
  </cols>
  <sheetData>
    <row r="1" spans="2:9" s="46" customFormat="1" ht="24.6" customHeight="1" thickTop="1" x14ac:dyDescent="0.25">
      <c r="B1" s="43" t="s">
        <v>43</v>
      </c>
      <c r="C1" s="44"/>
      <c r="D1" s="44"/>
      <c r="E1" s="45"/>
    </row>
    <row r="2" spans="2:9" s="32" customFormat="1" ht="21" customHeight="1" x14ac:dyDescent="0.25">
      <c r="B2" s="47" t="s">
        <v>26</v>
      </c>
      <c r="C2" s="48"/>
      <c r="D2" s="48"/>
      <c r="E2" s="49"/>
    </row>
    <row r="3" spans="2:9" ht="34.5" customHeight="1" x14ac:dyDescent="0.25">
      <c r="B3" s="83" t="s">
        <v>3</v>
      </c>
      <c r="C3" s="3" t="s">
        <v>45</v>
      </c>
      <c r="D3" s="3" t="s">
        <v>60</v>
      </c>
      <c r="E3" s="78" t="s">
        <v>28</v>
      </c>
    </row>
    <row r="4" spans="2:9" ht="15.75" x14ac:dyDescent="0.25">
      <c r="B4" s="84"/>
      <c r="C4" s="27">
        <f>C5+C18+C19</f>
        <v>12762.43231213</v>
      </c>
      <c r="D4" s="27">
        <f>D5+D18+D19</f>
        <v>17899.734583810001</v>
      </c>
      <c r="E4" s="79"/>
      <c r="F4" s="9"/>
      <c r="G4" s="8"/>
      <c r="H4" s="8"/>
    </row>
    <row r="5" spans="2:9" s="25" customFormat="1" ht="30" x14ac:dyDescent="0.25">
      <c r="B5" s="22" t="s">
        <v>4</v>
      </c>
      <c r="C5" s="23">
        <f>SUM(C6:C16)</f>
        <v>6739.7177433700008</v>
      </c>
      <c r="D5" s="23">
        <f>SUM(D6:D16)</f>
        <v>11272.439331130001</v>
      </c>
      <c r="E5" s="41" t="s">
        <v>14</v>
      </c>
      <c r="F5" s="24"/>
      <c r="G5" s="24"/>
      <c r="I5" s="26"/>
    </row>
    <row r="6" spans="2:9" x14ac:dyDescent="0.25">
      <c r="B6" s="34" t="s">
        <v>21</v>
      </c>
      <c r="C6" s="33">
        <v>3002.3560515699996</v>
      </c>
      <c r="D6" s="33">
        <v>3108.42475457</v>
      </c>
      <c r="E6" s="36" t="s">
        <v>16</v>
      </c>
      <c r="F6" s="9"/>
      <c r="G6" s="9"/>
    </row>
    <row r="7" spans="2:9" x14ac:dyDescent="0.25">
      <c r="B7" s="34" t="s">
        <v>22</v>
      </c>
      <c r="C7" s="33">
        <v>38.943111000000002</v>
      </c>
      <c r="D7" s="33">
        <v>38.937111000000002</v>
      </c>
      <c r="E7" s="36" t="s">
        <v>15</v>
      </c>
      <c r="F7" s="8"/>
      <c r="I7" s="10"/>
    </row>
    <row r="8" spans="2:9" x14ac:dyDescent="0.25">
      <c r="B8" s="34" t="s">
        <v>23</v>
      </c>
      <c r="C8" s="33">
        <v>118.820111</v>
      </c>
      <c r="D8" s="33">
        <v>118.820111</v>
      </c>
      <c r="E8" s="36" t="s">
        <v>18</v>
      </c>
      <c r="F8" s="8"/>
    </row>
    <row r="9" spans="2:9" x14ac:dyDescent="0.25">
      <c r="B9" s="34" t="s">
        <v>0</v>
      </c>
      <c r="C9" s="33">
        <v>2574.1869558000003</v>
      </c>
      <c r="D9" s="33">
        <v>7015.1922045600004</v>
      </c>
      <c r="E9" s="36" t="s">
        <v>17</v>
      </c>
      <c r="F9" s="8"/>
      <c r="G9" s="8"/>
    </row>
    <row r="10" spans="2:9" x14ac:dyDescent="0.25">
      <c r="B10" s="34" t="s">
        <v>1</v>
      </c>
      <c r="C10" s="33">
        <v>52.570816999999998</v>
      </c>
      <c r="D10" s="33">
        <v>41.098782999999997</v>
      </c>
      <c r="E10" s="36" t="s">
        <v>13</v>
      </c>
    </row>
    <row r="11" spans="2:9" x14ac:dyDescent="0.25">
      <c r="B11" s="34" t="s">
        <v>2</v>
      </c>
      <c r="C11" s="33">
        <v>54.378337000000002</v>
      </c>
      <c r="D11" s="33">
        <v>52.527242999999999</v>
      </c>
      <c r="E11" s="36" t="s">
        <v>12</v>
      </c>
    </row>
    <row r="12" spans="2:9" x14ac:dyDescent="0.25">
      <c r="B12" s="34" t="s">
        <v>24</v>
      </c>
      <c r="C12" s="33">
        <v>676.198486</v>
      </c>
      <c r="D12" s="33">
        <v>675.17525000000001</v>
      </c>
      <c r="E12" s="36" t="s">
        <v>27</v>
      </c>
    </row>
    <row r="13" spans="2:9" x14ac:dyDescent="0.25">
      <c r="B13" s="34" t="s">
        <v>33</v>
      </c>
      <c r="C13" s="33">
        <v>159.10940299999999</v>
      </c>
      <c r="D13" s="33">
        <v>159.10940299999999</v>
      </c>
      <c r="E13" s="36" t="s">
        <v>8</v>
      </c>
    </row>
    <row r="14" spans="2:9" x14ac:dyDescent="0.25">
      <c r="B14" s="34" t="s">
        <v>34</v>
      </c>
      <c r="C14" s="33">
        <v>19.573540999999999</v>
      </c>
      <c r="D14" s="33">
        <v>19.573540999999999</v>
      </c>
      <c r="E14" s="36" t="s">
        <v>9</v>
      </c>
    </row>
    <row r="15" spans="2:9" x14ac:dyDescent="0.25">
      <c r="B15" s="34" t="s">
        <v>35</v>
      </c>
      <c r="C15" s="33">
        <v>43.525149999999996</v>
      </c>
      <c r="D15" s="33">
        <v>43.525149999999996</v>
      </c>
      <c r="E15" s="36" t="s">
        <v>10</v>
      </c>
    </row>
    <row r="16" spans="2:9" x14ac:dyDescent="0.25">
      <c r="B16" s="34" t="s">
        <v>36</v>
      </c>
      <c r="C16" s="33">
        <v>5.5780000000000003E-2</v>
      </c>
      <c r="D16" s="33">
        <v>5.5780000000000003E-2</v>
      </c>
      <c r="E16" s="36" t="s">
        <v>11</v>
      </c>
    </row>
    <row r="17" spans="2:8" x14ac:dyDescent="0.25">
      <c r="B17" s="37" t="s">
        <v>5</v>
      </c>
      <c r="C17" s="33"/>
      <c r="D17" s="33"/>
      <c r="E17" s="42"/>
    </row>
    <row r="18" spans="2:8" s="25" customFormat="1" ht="26.45" customHeight="1" x14ac:dyDescent="0.25">
      <c r="B18" s="22" t="s">
        <v>6</v>
      </c>
      <c r="C18" s="23">
        <v>0</v>
      </c>
      <c r="D18" s="23">
        <v>0</v>
      </c>
      <c r="E18" s="41" t="s">
        <v>20</v>
      </c>
    </row>
    <row r="19" spans="2:8" s="25" customFormat="1" ht="30.75" customHeight="1" x14ac:dyDescent="0.25">
      <c r="B19" s="22" t="s">
        <v>7</v>
      </c>
      <c r="C19" s="23">
        <f>SUM(C20:C30)</f>
        <v>6022.7145687600005</v>
      </c>
      <c r="D19" s="23">
        <f>SUM(D20:D30)</f>
        <v>6627.2952526800009</v>
      </c>
      <c r="E19" s="41" t="s">
        <v>19</v>
      </c>
    </row>
    <row r="20" spans="2:8" x14ac:dyDescent="0.25">
      <c r="B20" s="34" t="s">
        <v>21</v>
      </c>
      <c r="C20" s="33">
        <v>507.02431060000004</v>
      </c>
      <c r="D20" s="33">
        <v>559.26403760000005</v>
      </c>
      <c r="E20" s="35" t="s">
        <v>16</v>
      </c>
    </row>
    <row r="21" spans="2:8" x14ac:dyDescent="0.25">
      <c r="B21" s="34" t="s">
        <v>22</v>
      </c>
      <c r="C21" s="33">
        <v>735.12712146000001</v>
      </c>
      <c r="D21" s="33">
        <v>707.47422072000006</v>
      </c>
      <c r="E21" s="35" t="s">
        <v>15</v>
      </c>
    </row>
    <row r="22" spans="2:8" x14ac:dyDescent="0.25">
      <c r="B22" s="34" t="s">
        <v>23</v>
      </c>
      <c r="C22" s="33">
        <v>116.47589681000001</v>
      </c>
      <c r="D22" s="33">
        <v>118.76550581000001</v>
      </c>
      <c r="E22" s="35" t="s">
        <v>18</v>
      </c>
    </row>
    <row r="23" spans="2:8" x14ac:dyDescent="0.25">
      <c r="B23" s="34" t="s">
        <v>0</v>
      </c>
      <c r="C23" s="33">
        <v>2862.1551510200002</v>
      </c>
      <c r="D23" s="33">
        <v>3011.9980724000002</v>
      </c>
      <c r="E23" s="35" t="s">
        <v>17</v>
      </c>
      <c r="F23" s="8"/>
    </row>
    <row r="24" spans="2:8" x14ac:dyDescent="0.25">
      <c r="B24" s="34" t="s">
        <v>1</v>
      </c>
      <c r="C24" s="33">
        <v>0.75830500000000001</v>
      </c>
      <c r="D24" s="33">
        <v>0.75830500000000001</v>
      </c>
      <c r="E24" s="35" t="s">
        <v>13</v>
      </c>
      <c r="F24" s="10"/>
      <c r="G24" s="10"/>
    </row>
    <row r="25" spans="2:8" x14ac:dyDescent="0.25">
      <c r="B25" s="34" t="s">
        <v>2</v>
      </c>
      <c r="C25" s="33">
        <v>263.16386900000003</v>
      </c>
      <c r="D25" s="33">
        <v>231.06546828</v>
      </c>
      <c r="E25" s="35" t="s">
        <v>12</v>
      </c>
    </row>
    <row r="26" spans="2:8" x14ac:dyDescent="0.25">
      <c r="B26" s="34" t="s">
        <v>24</v>
      </c>
      <c r="C26" s="33">
        <v>1458.7494748699999</v>
      </c>
      <c r="D26" s="33">
        <v>1920.0244698699998</v>
      </c>
      <c r="E26" s="35" t="s">
        <v>27</v>
      </c>
    </row>
    <row r="27" spans="2:8" x14ac:dyDescent="0.25">
      <c r="B27" s="34" t="s">
        <v>33</v>
      </c>
      <c r="C27" s="33">
        <v>50.544615999999998</v>
      </c>
      <c r="D27" s="33">
        <v>49.069749000000002</v>
      </c>
      <c r="E27" s="35" t="s">
        <v>8</v>
      </c>
    </row>
    <row r="28" spans="2:8" x14ac:dyDescent="0.25">
      <c r="B28" s="34" t="s">
        <v>34</v>
      </c>
      <c r="C28" s="33">
        <v>2.8276780000000001</v>
      </c>
      <c r="D28" s="33">
        <v>2.8276780000000001</v>
      </c>
      <c r="E28" s="36" t="s">
        <v>9</v>
      </c>
    </row>
    <row r="29" spans="2:8" x14ac:dyDescent="0.25">
      <c r="B29" s="34" t="s">
        <v>35</v>
      </c>
      <c r="C29" s="33">
        <v>19.912806</v>
      </c>
      <c r="D29" s="33">
        <v>19.912806</v>
      </c>
      <c r="E29" s="36" t="s">
        <v>10</v>
      </c>
    </row>
    <row r="30" spans="2:8" x14ac:dyDescent="0.25">
      <c r="B30" s="34" t="s">
        <v>36</v>
      </c>
      <c r="C30" s="33">
        <v>5.9753400000000001</v>
      </c>
      <c r="D30" s="33">
        <v>6.1349400000000003</v>
      </c>
      <c r="E30" s="36" t="s">
        <v>11</v>
      </c>
    </row>
    <row r="31" spans="2:8" x14ac:dyDescent="0.25">
      <c r="B31" s="38"/>
      <c r="C31" s="39"/>
      <c r="D31" s="39"/>
      <c r="E31" s="40"/>
      <c r="H31" s="11"/>
    </row>
    <row r="32" spans="2:8" ht="72" customHeight="1" thickBot="1" x14ac:dyDescent="0.3">
      <c r="B32" s="80" t="s">
        <v>25</v>
      </c>
      <c r="C32" s="81"/>
      <c r="D32" s="81"/>
      <c r="E32" s="82"/>
    </row>
    <row r="33" spans="2:5" ht="16.5" thickTop="1" thickBot="1" x14ac:dyDescent="0.3">
      <c r="B33" s="12"/>
      <c r="C33" s="12"/>
      <c r="D33" s="12"/>
      <c r="E33" s="12"/>
    </row>
    <row r="34" spans="2:5" s="13" customFormat="1" ht="20.25" customHeight="1" thickTop="1" x14ac:dyDescent="0.25">
      <c r="B34" s="89" t="s">
        <v>40</v>
      </c>
      <c r="C34" s="90"/>
      <c r="D34" s="90"/>
      <c r="E34" s="91"/>
    </row>
    <row r="35" spans="2:5" ht="30" x14ac:dyDescent="0.25">
      <c r="B35" s="20" t="s">
        <v>37</v>
      </c>
      <c r="C35" s="65" t="s">
        <v>47</v>
      </c>
      <c r="D35" s="65" t="s">
        <v>61</v>
      </c>
      <c r="E35" s="21" t="s">
        <v>41</v>
      </c>
    </row>
    <row r="36" spans="2:5" x14ac:dyDescent="0.25">
      <c r="B36" s="14" t="s">
        <v>48</v>
      </c>
      <c r="C36" s="4">
        <v>698117</v>
      </c>
      <c r="D36" s="4">
        <v>698117</v>
      </c>
      <c r="E36" s="76" t="s">
        <v>46</v>
      </c>
    </row>
    <row r="37" spans="2:5" x14ac:dyDescent="0.25">
      <c r="B37" s="14" t="s">
        <v>49</v>
      </c>
      <c r="C37" s="5">
        <f>C4</f>
        <v>12762.43231213</v>
      </c>
      <c r="D37" s="5">
        <f>D4</f>
        <v>17899.734583810001</v>
      </c>
      <c r="E37" s="76" t="s">
        <v>38</v>
      </c>
    </row>
    <row r="38" spans="2:5" s="19" customFormat="1" x14ac:dyDescent="0.25">
      <c r="B38" s="18" t="s">
        <v>42</v>
      </c>
      <c r="C38" s="6">
        <f>C37/C36</f>
        <v>1.8281222649111827E-2</v>
      </c>
      <c r="D38" s="6">
        <v>2.5600000000000001E-2</v>
      </c>
      <c r="E38" s="66" t="s">
        <v>39</v>
      </c>
    </row>
    <row r="39" spans="2:5" s="15" customFormat="1" ht="21.75" customHeight="1" x14ac:dyDescent="0.25">
      <c r="B39" s="67" t="s">
        <v>62</v>
      </c>
      <c r="C39" s="68" t="s">
        <v>50</v>
      </c>
      <c r="D39" s="94" t="s">
        <v>64</v>
      </c>
      <c r="E39" s="69" t="s">
        <v>63</v>
      </c>
    </row>
    <row r="40" spans="2:5" s="28" customFormat="1" ht="19.899999999999999" customHeight="1" x14ac:dyDescent="0.25">
      <c r="B40" s="67" t="s">
        <v>51</v>
      </c>
      <c r="C40" s="68" t="s">
        <v>52</v>
      </c>
      <c r="D40" s="68" t="s">
        <v>52</v>
      </c>
      <c r="E40" s="74" t="s">
        <v>53</v>
      </c>
    </row>
    <row r="41" spans="2:5" s="28" customFormat="1" ht="19.899999999999999" customHeight="1" x14ac:dyDescent="0.25">
      <c r="B41" s="72" t="s">
        <v>55</v>
      </c>
      <c r="C41" s="73" t="s">
        <v>54</v>
      </c>
      <c r="D41" s="73" t="s">
        <v>54</v>
      </c>
      <c r="E41" s="77" t="s">
        <v>56</v>
      </c>
    </row>
    <row r="42" spans="2:5" s="28" customFormat="1" ht="19.899999999999999" customHeight="1" thickBot="1" x14ac:dyDescent="0.3">
      <c r="B42" s="70" t="s">
        <v>57</v>
      </c>
      <c r="C42" s="71" t="s">
        <v>58</v>
      </c>
      <c r="D42" s="71" t="s">
        <v>58</v>
      </c>
      <c r="E42" s="75" t="s">
        <v>59</v>
      </c>
    </row>
    <row r="43" spans="2:5" s="28" customFormat="1" ht="34.5" customHeight="1" thickTop="1" x14ac:dyDescent="0.25">
      <c r="B43" s="93" t="s">
        <v>65</v>
      </c>
      <c r="C43" s="92"/>
      <c r="D43" s="92"/>
      <c r="E43" s="92"/>
    </row>
    <row r="44" spans="2:5" s="32" customFormat="1" ht="25.9" customHeight="1" thickBot="1" x14ac:dyDescent="0.3">
      <c r="B44" s="29" t="s">
        <v>44</v>
      </c>
      <c r="C44" s="30"/>
      <c r="D44" s="30"/>
      <c r="E44" s="31"/>
    </row>
    <row r="45" spans="2:5" ht="33" customHeight="1" thickTop="1" x14ac:dyDescent="0.25">
      <c r="B45" s="85" t="s">
        <v>3</v>
      </c>
      <c r="C45" s="50" t="s">
        <v>45</v>
      </c>
      <c r="D45" s="50" t="s">
        <v>60</v>
      </c>
      <c r="E45" s="87" t="s">
        <v>28</v>
      </c>
    </row>
    <row r="46" spans="2:5" ht="24.6" customHeight="1" x14ac:dyDescent="0.25">
      <c r="B46" s="86"/>
      <c r="C46" s="51">
        <f>C48+C60</f>
        <v>403.07886799999994</v>
      </c>
      <c r="D46" s="51">
        <f>D48+D60</f>
        <v>395.34637099999998</v>
      </c>
      <c r="E46" s="88"/>
    </row>
    <row r="47" spans="2:5" x14ac:dyDescent="0.25">
      <c r="B47" s="52"/>
      <c r="C47" s="53"/>
      <c r="D47" s="53"/>
      <c r="E47" s="54"/>
    </row>
    <row r="48" spans="2:5" ht="30" x14ac:dyDescent="0.25">
      <c r="B48" s="52" t="s">
        <v>29</v>
      </c>
      <c r="C48" s="55">
        <f>SUM(C49:C59)</f>
        <v>396.04274999999996</v>
      </c>
      <c r="D48" s="55">
        <f>SUM(D49:D59)</f>
        <v>388.31025299999999</v>
      </c>
      <c r="E48" s="56" t="s">
        <v>32</v>
      </c>
    </row>
    <row r="49" spans="2:5" x14ac:dyDescent="0.25">
      <c r="B49" s="57" t="s">
        <v>21</v>
      </c>
      <c r="C49" s="58">
        <v>7.2631000000000001E-2</v>
      </c>
      <c r="D49" s="58">
        <v>7.2631000000000001E-2</v>
      </c>
      <c r="E49" s="59" t="s">
        <v>16</v>
      </c>
    </row>
    <row r="50" spans="2:5" x14ac:dyDescent="0.25">
      <c r="B50" s="57" t="s">
        <v>22</v>
      </c>
      <c r="C50" s="58">
        <v>34.926518000000002</v>
      </c>
      <c r="D50" s="58">
        <v>27.998621</v>
      </c>
      <c r="E50" s="59" t="s">
        <v>15</v>
      </c>
    </row>
    <row r="51" spans="2:5" x14ac:dyDescent="0.25">
      <c r="B51" s="57" t="s">
        <v>23</v>
      </c>
      <c r="C51" s="58">
        <v>5.6580959999999996</v>
      </c>
      <c r="D51" s="58">
        <v>5.6580959999999996</v>
      </c>
      <c r="E51" s="59" t="s">
        <v>18</v>
      </c>
    </row>
    <row r="52" spans="2:5" x14ac:dyDescent="0.25">
      <c r="B52" s="57" t="s">
        <v>0</v>
      </c>
      <c r="C52" s="58">
        <v>157.06743399999999</v>
      </c>
      <c r="D52" s="58">
        <v>157.06743399999999</v>
      </c>
      <c r="E52" s="59" t="s">
        <v>17</v>
      </c>
    </row>
    <row r="53" spans="2:5" x14ac:dyDescent="0.25">
      <c r="B53" s="57" t="s">
        <v>1</v>
      </c>
      <c r="C53" s="58">
        <v>0</v>
      </c>
      <c r="D53" s="58">
        <v>0</v>
      </c>
      <c r="E53" s="59" t="s">
        <v>13</v>
      </c>
    </row>
    <row r="54" spans="2:5" x14ac:dyDescent="0.25">
      <c r="B54" s="57" t="s">
        <v>2</v>
      </c>
      <c r="C54" s="58">
        <v>1.714825</v>
      </c>
      <c r="D54" s="58">
        <v>0.91022499999999995</v>
      </c>
      <c r="E54" s="59" t="s">
        <v>12</v>
      </c>
    </row>
    <row r="55" spans="2:5" x14ac:dyDescent="0.25">
      <c r="B55" s="57" t="s">
        <v>24</v>
      </c>
      <c r="C55" s="58">
        <v>169.999199</v>
      </c>
      <c r="D55" s="58">
        <v>169.999199</v>
      </c>
      <c r="E55" s="59" t="s">
        <v>27</v>
      </c>
    </row>
    <row r="56" spans="2:5" x14ac:dyDescent="0.25">
      <c r="B56" s="57" t="s">
        <v>33</v>
      </c>
      <c r="C56" s="58">
        <v>0</v>
      </c>
      <c r="D56" s="58">
        <v>0</v>
      </c>
      <c r="E56" s="59" t="s">
        <v>8</v>
      </c>
    </row>
    <row r="57" spans="2:5" x14ac:dyDescent="0.25">
      <c r="B57" s="60" t="s">
        <v>34</v>
      </c>
      <c r="C57" s="58">
        <v>0</v>
      </c>
      <c r="D57" s="58">
        <v>0</v>
      </c>
      <c r="E57" s="59" t="s">
        <v>9</v>
      </c>
    </row>
    <row r="58" spans="2:5" x14ac:dyDescent="0.25">
      <c r="B58" s="60" t="s">
        <v>35</v>
      </c>
      <c r="C58" s="58">
        <v>0</v>
      </c>
      <c r="D58" s="58">
        <v>0</v>
      </c>
      <c r="E58" s="59" t="s">
        <v>10</v>
      </c>
    </row>
    <row r="59" spans="2:5" x14ac:dyDescent="0.25">
      <c r="B59" s="60" t="s">
        <v>36</v>
      </c>
      <c r="C59" s="58">
        <v>26.604047000000001</v>
      </c>
      <c r="D59" s="58">
        <v>26.604047000000001</v>
      </c>
      <c r="E59" s="59" t="s">
        <v>11</v>
      </c>
    </row>
    <row r="60" spans="2:5" ht="27.6" customHeight="1" x14ac:dyDescent="0.25">
      <c r="B60" s="52" t="s">
        <v>30</v>
      </c>
      <c r="C60" s="55">
        <f>SUM(C61:C71)</f>
        <v>7.0361179999999992</v>
      </c>
      <c r="D60" s="55">
        <f>SUM(D61:D71)</f>
        <v>7.0361179999999992</v>
      </c>
      <c r="E60" s="56" t="s">
        <v>31</v>
      </c>
    </row>
    <row r="61" spans="2:5" x14ac:dyDescent="0.25">
      <c r="B61" s="57" t="s">
        <v>21</v>
      </c>
      <c r="C61" s="58">
        <v>3.3411529999999998</v>
      </c>
      <c r="D61" s="58">
        <v>3.3411529999999998</v>
      </c>
      <c r="E61" s="61" t="s">
        <v>16</v>
      </c>
    </row>
    <row r="62" spans="2:5" x14ac:dyDescent="0.25">
      <c r="B62" s="57" t="s">
        <v>22</v>
      </c>
      <c r="C62" s="58">
        <v>0.79739199999999999</v>
      </c>
      <c r="D62" s="58">
        <v>0.79739199999999999</v>
      </c>
      <c r="E62" s="61" t="s">
        <v>15</v>
      </c>
    </row>
    <row r="63" spans="2:5" x14ac:dyDescent="0.25">
      <c r="B63" s="57" t="s">
        <v>23</v>
      </c>
      <c r="C63" s="58">
        <v>0</v>
      </c>
      <c r="D63" s="58">
        <v>0</v>
      </c>
      <c r="E63" s="61" t="s">
        <v>18</v>
      </c>
    </row>
    <row r="64" spans="2:5" x14ac:dyDescent="0.25">
      <c r="B64" s="57" t="s">
        <v>0</v>
      </c>
      <c r="C64" s="58">
        <v>2.8975719999999998</v>
      </c>
      <c r="D64" s="58">
        <v>2.8975719999999998</v>
      </c>
      <c r="E64" s="61" t="s">
        <v>17</v>
      </c>
    </row>
    <row r="65" spans="2:5" x14ac:dyDescent="0.25">
      <c r="B65" s="57" t="s">
        <v>1</v>
      </c>
      <c r="C65" s="58">
        <v>9.9999999999999995E-7</v>
      </c>
      <c r="D65" s="58">
        <v>9.9999999999999995E-7</v>
      </c>
      <c r="E65" s="61" t="s">
        <v>13</v>
      </c>
    </row>
    <row r="66" spans="2:5" x14ac:dyDescent="0.25">
      <c r="B66" s="57" t="s">
        <v>2</v>
      </c>
      <c r="C66" s="58">
        <v>0</v>
      </c>
      <c r="D66" s="58">
        <v>0</v>
      </c>
      <c r="E66" s="61" t="s">
        <v>12</v>
      </c>
    </row>
    <row r="67" spans="2:5" x14ac:dyDescent="0.25">
      <c r="B67" s="57" t="s">
        <v>24</v>
      </c>
      <c r="C67" s="58">
        <v>0</v>
      </c>
      <c r="D67" s="58">
        <v>0</v>
      </c>
      <c r="E67" s="61" t="s">
        <v>27</v>
      </c>
    </row>
    <row r="68" spans="2:5" x14ac:dyDescent="0.25">
      <c r="B68" s="57" t="s">
        <v>33</v>
      </c>
      <c r="C68" s="58">
        <v>0</v>
      </c>
      <c r="D68" s="58">
        <v>0</v>
      </c>
      <c r="E68" s="61" t="s">
        <v>8</v>
      </c>
    </row>
    <row r="69" spans="2:5" x14ac:dyDescent="0.25">
      <c r="B69" s="60" t="s">
        <v>34</v>
      </c>
      <c r="C69" s="58">
        <v>0</v>
      </c>
      <c r="D69" s="58">
        <v>0</v>
      </c>
      <c r="E69" s="59" t="s">
        <v>9</v>
      </c>
    </row>
    <row r="70" spans="2:5" x14ac:dyDescent="0.25">
      <c r="B70" s="60" t="s">
        <v>35</v>
      </c>
      <c r="C70" s="58">
        <v>0</v>
      </c>
      <c r="D70" s="58">
        <v>0</v>
      </c>
      <c r="E70" s="59" t="s">
        <v>10</v>
      </c>
    </row>
    <row r="71" spans="2:5" ht="15.75" thickBot="1" x14ac:dyDescent="0.3">
      <c r="B71" s="62" t="s">
        <v>36</v>
      </c>
      <c r="C71" s="63">
        <v>0</v>
      </c>
      <c r="D71" s="63">
        <v>0</v>
      </c>
      <c r="E71" s="64" t="s">
        <v>11</v>
      </c>
    </row>
    <row r="72" spans="2:5" ht="15.75" thickTop="1" x14ac:dyDescent="0.25"/>
    <row r="73" spans="2:5" x14ac:dyDescent="0.25">
      <c r="E73" s="17"/>
    </row>
    <row r="75" spans="2:5" x14ac:dyDescent="0.25">
      <c r="D75" s="2"/>
    </row>
  </sheetData>
  <mergeCells count="7">
    <mergeCell ref="E3:E4"/>
    <mergeCell ref="B32:E32"/>
    <mergeCell ref="B3:B4"/>
    <mergeCell ref="B45:B46"/>
    <mergeCell ref="E45:E46"/>
    <mergeCell ref="B34:E34"/>
    <mergeCell ref="B43:E43"/>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Ilvis.Ballvora@financa.gov.al</dc:creator>
  <cp:lastModifiedBy>Anisa Kume</cp:lastModifiedBy>
  <cp:lastPrinted>2022-11-01T12:33:16Z</cp:lastPrinted>
  <dcterms:created xsi:type="dcterms:W3CDTF">2020-11-02T11:10:40Z</dcterms:created>
  <dcterms:modified xsi:type="dcterms:W3CDTF">2023-07-17T11:36:28Z</dcterms:modified>
</cp:coreProperties>
</file>