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3\Korrik 2023\"/>
    </mc:Choice>
  </mc:AlternateContent>
  <bookViews>
    <workbookView xWindow="0" yWindow="0" windowWidth="23820" windowHeight="9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I80" i="1" l="1"/>
</calcChain>
</file>

<file path=xl/sharedStrings.xml><?xml version="1.0" encoding="utf-8"?>
<sst xmlns="http://schemas.openxmlformats.org/spreadsheetml/2006/main" count="182" uniqueCount="174">
  <si>
    <t>TREGUESIT FISKALE SIPAS BUXHETIT TE KONSOLIDUAR 2023</t>
  </si>
  <si>
    <t xml:space="preserve">(Fiscal indicators regarding consolidated budget of 2023)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</si>
  <si>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</si>
  <si>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</si>
  <si>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</si>
  <si>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</si>
  <si>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</si>
  <si>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</si>
  <si>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</si>
  <si>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</si>
  <si>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</si>
  <si>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</si>
  <si>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Dif. Fakt-plan</t>
  </si>
  <si>
    <t xml:space="preserve">% Realizimit </t>
  </si>
  <si>
    <t xml:space="preserve">Plani vjetor 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</si>
  <si>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</si>
  <si>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</si>
  <si>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</si>
  <si>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</si>
  <si>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</si>
  <si>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</si>
  <si>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</si>
  <si>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</si>
  <si>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</si>
  <si>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</si>
  <si>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</si>
  <si>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</si>
  <si>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</si>
  <si>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</si>
  <si>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</si>
  <si>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</si>
  <si>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</si>
  <si>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</si>
  <si>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</si>
  <si>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</si>
  <si>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</si>
  <si>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</si>
  <si>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</si>
  <si>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</si>
  <si>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</si>
  <si>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</si>
  <si>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</si>
  <si>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</si>
  <si>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</si>
  <si>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</si>
  <si>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</si>
  <si>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</si>
  <si>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</si>
  <si>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</si>
  <si>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</si>
  <si>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</si>
  <si>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</si>
  <si>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</si>
  <si>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</si>
  <si>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</si>
  <si>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</si>
  <si>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</si>
  <si>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</si>
  <si>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</si>
  <si>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</si>
  <si>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</si>
  <si>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</si>
  <si>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</si>
  <si>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</si>
  <si>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</si>
  <si>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</si>
  <si>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</si>
  <si>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</si>
  <si>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</si>
  <si>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</si>
  <si>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</si>
  <si>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</si>
  <si>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</si>
  <si>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</si>
  <si>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</si>
  <si>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</si>
  <si>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</si>
  <si>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</si>
  <si>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</si>
  <si>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</si>
  <si>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Kthim kapitali nga AIC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</si>
  <si>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</si>
  <si>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</si>
  <si>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</si>
  <si>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</si>
  <si>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</si>
  <si>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</si>
  <si>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</si>
  <si>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</si>
  <si>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</si>
  <si>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</si>
  <si>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</si>
  <si>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</si>
  <si>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</si>
  <si>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</si>
  <si>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</si>
  <si>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</si>
  <si>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</si>
  <si>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</si>
  <si>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</si>
  <si>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</si>
  <si>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</si>
  <si>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</si>
  <si>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</si>
  <si>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</si>
  <si>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</si>
  <si>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</si>
  <si>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</si>
  <si>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</si>
  <si>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</si>
  <si>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</si>
  <si>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</si>
  <si>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</si>
  <si>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</si>
  <si>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</si>
  <si>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</si>
  <si>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</si>
  <si>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</si>
  <si>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</si>
  <si>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</si>
  <si>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</si>
  <si>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</si>
  <si>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</si>
  <si>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</si>
  <si>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</si>
  <si>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</si>
  <si>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</si>
  <si>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</si>
  <si>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</si>
  <si>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</si>
  <si>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</si>
  <si>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</si>
  <si>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</si>
  <si>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</si>
  <si>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 xml:space="preserve">Fondi Rezerve </t>
  </si>
  <si>
    <t>Reserve fund</t>
  </si>
  <si>
    <t>Fondi Rezerve per zgjedhjet</t>
  </si>
  <si>
    <t xml:space="preserve">Kontigjence 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</si>
  <si>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</si>
  <si>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</si>
  <si>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</si>
  <si>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</si>
  <si>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</si>
  <si>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</si>
  <si>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</si>
  <si>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</si>
  <si>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</si>
  <si>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</si>
  <si>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</si>
  <si>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>V</t>
  </si>
  <si>
    <t>Mbeshtetje buxhetore per sektorin energjitik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</si>
  <si>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</si>
  <si>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</si>
  <si>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</si>
  <si>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</si>
  <si>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</si>
  <si>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</si>
  <si>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</si>
  <si>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</si>
  <si>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</si>
  <si>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</si>
  <si>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</si>
  <si>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</si>
  <si>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</si>
  <si>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</si>
  <si>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</si>
  <si>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</si>
  <si>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</si>
  <si>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</si>
  <si>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</si>
  <si>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</si>
  <si>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</si>
  <si>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</si>
  <si>
    <t xml:space="preserve">Fondi I rindertimit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</si>
</sst>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color indexed="12"/>
      <name val="Bookman Old Style"/>
      <family val="1"/>
    </font>
    <font>
      <sz val="8"/>
      <name val="Bookman Old Style"/>
      <family val="1"/>
    </font>
    <font>
      <sz val="9"/>
      <name val="Bookman Old Style"/>
      <family val="1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sz val="7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2" quotePrefix="1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3" fontId="7" fillId="0" borderId="0" xfId="1" applyNumberFormat="1" applyFont="1" applyFill="1" applyBorder="1" applyAlignment="1"/>
    <xf numFmtId="3" fontId="6" fillId="0" borderId="0" xfId="0" applyNumberFormat="1" applyFont="1" applyFill="1" applyAlignment="1"/>
    <xf numFmtId="3" fontId="6" fillId="2" borderId="0" xfId="0" applyNumberFormat="1" applyFont="1" applyFill="1" applyAlignment="1"/>
    <xf numFmtId="9" fontId="5" fillId="0" borderId="0" xfId="2" applyNumberFormat="1" applyFont="1" applyFill="1" applyBorder="1"/>
    <xf numFmtId="3" fontId="5" fillId="0" borderId="0" xfId="2" applyNumberFormat="1" applyFont="1" applyFill="1" applyBorder="1"/>
    <xf numFmtId="1" fontId="8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3" fontId="8" fillId="0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center" vertical="center" wrapText="1"/>
    </xf>
    <xf numFmtId="9" fontId="10" fillId="0" borderId="2" xfId="2" applyNumberFormat="1" applyFont="1" applyFill="1" applyBorder="1" applyAlignment="1">
      <alignment horizontal="center" vertical="center" wrapText="1"/>
    </xf>
    <xf numFmtId="3" fontId="10" fillId="0" borderId="3" xfId="2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/>
    <xf numFmtId="1" fontId="12" fillId="0" borderId="5" xfId="0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/>
    <xf numFmtId="3" fontId="10" fillId="0" borderId="5" xfId="0" applyNumberFormat="1" applyFont="1" applyFill="1" applyBorder="1" applyAlignment="1"/>
    <xf numFmtId="9" fontId="10" fillId="0" borderId="5" xfId="0" applyNumberFormat="1" applyFont="1" applyFill="1" applyBorder="1" applyAlignment="1"/>
    <xf numFmtId="3" fontId="10" fillId="0" borderId="0" xfId="0" applyNumberFormat="1" applyFont="1" applyFill="1" applyBorder="1" applyAlignment="1"/>
    <xf numFmtId="1" fontId="12" fillId="0" borderId="6" xfId="0" applyNumberFormat="1" applyFont="1" applyFill="1" applyBorder="1" applyAlignment="1">
      <alignment horizontal="left"/>
    </xf>
    <xf numFmtId="1" fontId="8" fillId="0" borderId="5" xfId="0" applyNumberFormat="1" applyFont="1" applyFill="1" applyBorder="1" applyAlignment="1"/>
    <xf numFmtId="3" fontId="13" fillId="0" borderId="6" xfId="2" applyNumberFormat="1" applyFont="1" applyFill="1" applyBorder="1"/>
    <xf numFmtId="1" fontId="8" fillId="0" borderId="6" xfId="0" applyNumberFormat="1" applyFont="1" applyFill="1" applyBorder="1" applyAlignment="1"/>
    <xf numFmtId="3" fontId="7" fillId="0" borderId="5" xfId="1" applyNumberFormat="1" applyFont="1" applyFill="1" applyBorder="1" applyAlignment="1"/>
    <xf numFmtId="3" fontId="14" fillId="0" borderId="5" xfId="1" applyNumberFormat="1" applyFont="1" applyFill="1" applyBorder="1" applyAlignment="1"/>
    <xf numFmtId="3" fontId="10" fillId="0" borderId="5" xfId="2" applyNumberFormat="1" applyFont="1" applyFill="1" applyBorder="1"/>
    <xf numFmtId="3" fontId="10" fillId="0" borderId="6" xfId="2" applyNumberFormat="1" applyFont="1" applyFill="1" applyBorder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1" fontId="14" fillId="0" borderId="5" xfId="0" applyNumberFormat="1" applyFont="1" applyFill="1" applyBorder="1" applyAlignment="1">
      <alignment horizontal="right"/>
    </xf>
    <xf numFmtId="1" fontId="7" fillId="0" borderId="5" xfId="0" applyNumberFormat="1" applyFont="1" applyFill="1" applyBorder="1" applyAlignment="1"/>
    <xf numFmtId="3" fontId="13" fillId="2" borderId="6" xfId="2" applyNumberFormat="1" applyFont="1" applyFill="1" applyBorder="1"/>
    <xf numFmtId="164" fontId="14" fillId="0" borderId="7" xfId="0" applyNumberFormat="1" applyFont="1" applyBorder="1" applyAlignment="1"/>
    <xf numFmtId="1" fontId="12" fillId="0" borderId="5" xfId="0" applyNumberFormat="1" applyFont="1" applyFill="1" applyBorder="1" applyAlignment="1"/>
    <xf numFmtId="1" fontId="12" fillId="0" borderId="6" xfId="0" applyNumberFormat="1" applyFont="1" applyFill="1" applyBorder="1" applyAlignment="1"/>
    <xf numFmtId="0" fontId="0" fillId="0" borderId="0" xfId="0" applyAlignment="1"/>
    <xf numFmtId="3" fontId="15" fillId="0" borderId="6" xfId="0" applyNumberFormat="1" applyFont="1" applyFill="1" applyBorder="1" applyAlignment="1"/>
    <xf numFmtId="3" fontId="14" fillId="2" borderId="5" xfId="1" applyNumberFormat="1" applyFont="1" applyFill="1" applyBorder="1" applyAlignment="1"/>
    <xf numFmtId="3" fontId="14" fillId="0" borderId="6" xfId="0" applyNumberFormat="1" applyFont="1" applyFill="1" applyBorder="1" applyAlignment="1"/>
    <xf numFmtId="3" fontId="16" fillId="0" borderId="6" xfId="0" applyNumberFormat="1" applyFont="1" applyFill="1" applyBorder="1" applyAlignment="1"/>
    <xf numFmtId="1" fontId="8" fillId="0" borderId="5" xfId="0" applyNumberFormat="1" applyFont="1" applyFill="1" applyBorder="1" applyAlignment="1">
      <alignment wrapText="1"/>
    </xf>
    <xf numFmtId="3" fontId="8" fillId="0" borderId="5" xfId="1" applyNumberFormat="1" applyFont="1" applyFill="1" applyBorder="1" applyAlignment="1">
      <alignment wrapText="1"/>
    </xf>
    <xf numFmtId="1" fontId="8" fillId="0" borderId="6" xfId="0" applyNumberFormat="1" applyFont="1" applyFill="1" applyBorder="1" applyAlignment="1">
      <alignment wrapText="1"/>
    </xf>
    <xf numFmtId="1" fontId="14" fillId="0" borderId="5" xfId="0" applyNumberFormat="1" applyFont="1" applyFill="1" applyBorder="1" applyAlignment="1" applyProtection="1">
      <alignment vertical="top"/>
      <protection locked="0"/>
    </xf>
    <xf numFmtId="1" fontId="14" fillId="0" borderId="8" xfId="0" applyNumberFormat="1" applyFont="1" applyFill="1" applyBorder="1" applyAlignment="1"/>
    <xf numFmtId="3" fontId="14" fillId="0" borderId="5" xfId="1" applyNumberFormat="1" applyFont="1" applyFill="1" applyBorder="1" applyAlignment="1" applyProtection="1">
      <alignment vertical="top"/>
      <protection locked="0"/>
    </xf>
    <xf numFmtId="1" fontId="14" fillId="0" borderId="6" xfId="0" applyNumberFormat="1" applyFont="1" applyFill="1" applyBorder="1" applyAlignment="1" applyProtection="1">
      <alignment vertical="top"/>
      <protection locked="0"/>
    </xf>
    <xf numFmtId="164" fontId="14" fillId="0" borderId="7" xfId="0" applyNumberFormat="1" applyFont="1" applyFill="1" applyBorder="1" applyAlignment="1"/>
    <xf numFmtId="3" fontId="17" fillId="0" borderId="6" xfId="0" applyNumberFormat="1" applyFont="1" applyFill="1" applyBorder="1" applyAlignment="1"/>
    <xf numFmtId="164" fontId="18" fillId="0" borderId="0" xfId="0" applyNumberFormat="1" applyFont="1" applyFill="1" applyBorder="1" applyAlignment="1"/>
    <xf numFmtId="1" fontId="19" fillId="0" borderId="0" xfId="0" applyNumberFormat="1" applyFont="1" applyFill="1" applyAlignment="1"/>
    <xf numFmtId="164" fontId="14" fillId="0" borderId="0" xfId="0" applyNumberFormat="1" applyFont="1" applyFill="1" applyBorder="1" applyAlignment="1">
      <alignment horizontal="left" indent="2"/>
    </xf>
    <xf numFmtId="1" fontId="20" fillId="0" borderId="5" xfId="0" applyNumberFormat="1" applyFont="1" applyFill="1" applyBorder="1" applyAlignment="1"/>
    <xf numFmtId="1" fontId="20" fillId="0" borderId="6" xfId="0" applyNumberFormat="1" applyFont="1" applyFill="1" applyBorder="1" applyAlignment="1"/>
    <xf numFmtId="1" fontId="19" fillId="0" borderId="5" xfId="0" applyNumberFormat="1" applyFont="1" applyFill="1" applyBorder="1" applyAlignment="1"/>
    <xf numFmtId="1" fontId="19" fillId="0" borderId="9" xfId="0" applyNumberFormat="1" applyFont="1" applyFill="1" applyBorder="1" applyAlignment="1"/>
    <xf numFmtId="1" fontId="14" fillId="0" borderId="9" xfId="0" applyNumberFormat="1" applyFont="1" applyFill="1" applyBorder="1" applyAlignment="1"/>
    <xf numFmtId="3" fontId="14" fillId="0" borderId="9" xfId="1" applyNumberFormat="1" applyFont="1" applyFill="1" applyBorder="1" applyAlignment="1"/>
    <xf numFmtId="3" fontId="14" fillId="2" borderId="9" xfId="1" applyNumberFormat="1" applyFont="1" applyFill="1" applyBorder="1" applyAlignment="1"/>
    <xf numFmtId="3" fontId="13" fillId="0" borderId="9" xfId="2" applyNumberFormat="1" applyFont="1" applyFill="1" applyBorder="1"/>
    <xf numFmtId="9" fontId="10" fillId="0" borderId="9" xfId="0" applyNumberFormat="1" applyFont="1" applyFill="1" applyBorder="1" applyAlignment="1"/>
    <xf numFmtId="1" fontId="21" fillId="0" borderId="10" xfId="0" applyNumberFormat="1" applyFont="1" applyFill="1" applyBorder="1" applyAlignment="1" applyProtection="1">
      <protection locked="0"/>
    </xf>
    <xf numFmtId="1" fontId="19" fillId="0" borderId="0" xfId="0" applyNumberFormat="1" applyFont="1" applyFill="1" applyBorder="1" applyAlignment="1"/>
    <xf numFmtId="3" fontId="22" fillId="2" borderId="0" xfId="0" applyNumberFormat="1" applyFont="1" applyFill="1" applyBorder="1" applyAlignment="1"/>
    <xf numFmtId="9" fontId="23" fillId="0" borderId="0" xfId="2" applyNumberFormat="1" applyFont="1" applyFill="1" applyBorder="1"/>
    <xf numFmtId="9" fontId="10" fillId="0" borderId="0" xfId="0" applyNumberFormat="1" applyFont="1" applyFill="1" applyBorder="1" applyAlignment="1"/>
    <xf numFmtId="1" fontId="14" fillId="0" borderId="0" xfId="0" applyNumberFormat="1" applyFont="1" applyFill="1" applyBorder="1" applyAlignment="1"/>
    <xf numFmtId="3" fontId="19" fillId="0" borderId="0" xfId="1" applyNumberFormat="1" applyFont="1" applyFill="1" applyAlignment="1"/>
    <xf numFmtId="3" fontId="22" fillId="0" borderId="0" xfId="0" applyNumberFormat="1" applyFont="1" applyFill="1" applyAlignment="1"/>
    <xf numFmtId="3" fontId="22" fillId="2" borderId="0" xfId="0" applyNumberFormat="1" applyFont="1" applyFill="1" applyAlignment="1"/>
    <xf numFmtId="3" fontId="23" fillId="0" borderId="0" xfId="2" applyNumberFormat="1" applyFont="1" applyFill="1"/>
    <xf numFmtId="1" fontId="19" fillId="0" borderId="0" xfId="0" applyNumberFormat="1" applyFont="1" applyFill="1" applyAlignment="1">
      <alignment horizontal="left"/>
    </xf>
    <xf numFmtId="3" fontId="19" fillId="0" borderId="0" xfId="1" applyNumberFormat="1" applyFont="1" applyFill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horizontal="left"/>
    </xf>
    <xf numFmtId="9" fontId="23" fillId="0" borderId="0" xfId="2" applyNumberFormat="1" applyFont="1" applyFill="1"/>
    <xf numFmtId="1" fontId="24" fillId="0" borderId="0" xfId="0" applyNumberFormat="1" applyFont="1" applyFill="1" applyAlignment="1"/>
    <xf numFmtId="1" fontId="25" fillId="0" borderId="0" xfId="0" applyNumberFormat="1" applyFont="1" applyFill="1" applyBorder="1" applyAlignment="1"/>
    <xf numFmtId="1" fontId="26" fillId="0" borderId="0" xfId="0" applyNumberFormat="1" applyFont="1" applyFill="1" applyAlignment="1"/>
    <xf numFmtId="1" fontId="27" fillId="0" borderId="0" xfId="0" applyNumberFormat="1" applyFont="1" applyFill="1" applyAlignment="1"/>
    <xf numFmtId="1" fontId="28" fillId="0" borderId="0" xfId="0" applyNumberFormat="1" applyFont="1" applyFill="1" applyAlignment="1"/>
    <xf numFmtId="1" fontId="29" fillId="0" borderId="0" xfId="0" applyNumberFormat="1" applyFont="1" applyFill="1" applyAlignment="1"/>
    <xf numFmtId="1" fontId="31" fillId="0" borderId="0" xfId="0" applyNumberFormat="1" applyFont="1" applyFill="1" applyAlignment="1"/>
    <xf numFmtId="3" fontId="10" fillId="0" borderId="11" xfId="0" applyNumberFormat="1" applyFont="1" applyFill="1" applyBorder="1" applyAlignme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91"/>
  <sheetViews>
    <sheetView tabSelected="1" topLeftCell="A67" workbookViewId="0">
      <selection activeCell="H81" sqref="H81"/>
    </sheetView>
  </sheetViews>
  <sheetFormatPr defaultRowHeight="15" x14ac:dyDescent="0.25"/>
  <cols>
    <col min="1" max="1" width="5.42578125" customWidth="1"/>
    <col min="2" max="2" width="47.42578125" customWidth="1"/>
    <col min="12" max="12" width="10.5703125" customWidth="1"/>
    <col min="13" max="13" width="46.7109375" customWidth="1"/>
  </cols>
  <sheetData>
    <row r="2" spans="1:13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6"/>
      <c r="K2" s="4"/>
      <c r="L2" s="4"/>
      <c r="M2" s="2"/>
    </row>
    <row r="3" spans="1:13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10"/>
      <c r="K3" s="10"/>
      <c r="L3" s="10"/>
      <c r="M3" s="8"/>
    </row>
    <row r="4" spans="1:13" ht="17.25" thickBot="1" x14ac:dyDescent="0.35">
      <c r="A4" s="11"/>
      <c r="B4" s="12" t="s">
        <v>2</v>
      </c>
      <c r="C4" s="13"/>
      <c r="D4" s="13"/>
      <c r="E4" s="13"/>
      <c r="F4" s="13"/>
      <c r="G4" s="13"/>
      <c r="H4" s="14"/>
      <c r="I4" s="15"/>
      <c r="J4" s="16"/>
      <c r="K4" s="17"/>
      <c r="L4" s="16"/>
      <c r="M4" s="8"/>
    </row>
    <row r="5" spans="1:13" ht="34.5" thickBot="1" x14ac:dyDescent="0.3">
      <c r="A5" s="18" t="s">
        <v>3</v>
      </c>
      <c r="B5" s="19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24" t="s">
        <v>14</v>
      </c>
      <c r="K5" s="22" t="s">
        <v>12</v>
      </c>
      <c r="L5" s="23" t="s">
        <v>13</v>
      </c>
      <c r="M5" s="25" t="s">
        <v>15</v>
      </c>
    </row>
    <row r="6" spans="1:13" x14ac:dyDescent="0.25">
      <c r="A6" s="26"/>
      <c r="B6" s="27" t="s">
        <v>16</v>
      </c>
      <c r="C6" s="28">
        <v>50316.2</v>
      </c>
      <c r="D6" s="28">
        <v>97143.12</v>
      </c>
      <c r="E6" s="28">
        <v>156138.36000000002</v>
      </c>
      <c r="F6" s="28">
        <v>207543.75999999998</v>
      </c>
      <c r="G6" s="28">
        <v>258130.60999999996</v>
      </c>
      <c r="H6" s="28">
        <v>319992.99</v>
      </c>
      <c r="I6" s="28">
        <v>372171.91000000003</v>
      </c>
      <c r="J6" s="29">
        <v>642619</v>
      </c>
      <c r="K6" s="31">
        <v>-270447.08999999997</v>
      </c>
      <c r="L6" s="30">
        <v>0.57914862461271766</v>
      </c>
      <c r="M6" s="32" t="s">
        <v>17</v>
      </c>
    </row>
    <row r="7" spans="1:13" x14ac:dyDescent="0.25">
      <c r="A7" s="33" t="s">
        <v>18</v>
      </c>
      <c r="B7" s="33" t="s">
        <v>19</v>
      </c>
      <c r="C7" s="28">
        <v>1338.93</v>
      </c>
      <c r="D7" s="28">
        <v>6884.57</v>
      </c>
      <c r="E7" s="28">
        <v>7340.04</v>
      </c>
      <c r="F7" s="28">
        <v>8388.09</v>
      </c>
      <c r="G7" s="28">
        <v>9390.2999999999993</v>
      </c>
      <c r="H7" s="28">
        <v>19583.36</v>
      </c>
      <c r="I7" s="28">
        <v>19748.919999999998</v>
      </c>
      <c r="J7" s="29">
        <v>30558</v>
      </c>
      <c r="K7" s="31">
        <v>-10809.080000000002</v>
      </c>
      <c r="L7" s="30">
        <v>0.64627658878198835</v>
      </c>
      <c r="M7" s="35" t="s">
        <v>20</v>
      </c>
    </row>
    <row r="8" spans="1:13" x14ac:dyDescent="0.25">
      <c r="A8" s="33" t="s">
        <v>21</v>
      </c>
      <c r="B8" s="33" t="s">
        <v>22</v>
      </c>
      <c r="C8" s="28">
        <v>47343.75</v>
      </c>
      <c r="D8" s="28">
        <v>86850.180000000008</v>
      </c>
      <c r="E8" s="28">
        <v>143526.95000000001</v>
      </c>
      <c r="F8" s="28">
        <v>191290.36</v>
      </c>
      <c r="G8" s="28">
        <v>239176.35999999996</v>
      </c>
      <c r="H8" s="28">
        <v>288917.85000000003</v>
      </c>
      <c r="I8" s="28">
        <v>339197.4</v>
      </c>
      <c r="J8" s="38">
        <v>588453</v>
      </c>
      <c r="K8" s="31">
        <v>-249255.59999999998</v>
      </c>
      <c r="L8" s="30">
        <v>0.57642224612670856</v>
      </c>
      <c r="M8" s="35" t="s">
        <v>23</v>
      </c>
    </row>
    <row r="9" spans="1:13" x14ac:dyDescent="0.25">
      <c r="A9" s="33" t="s">
        <v>24</v>
      </c>
      <c r="B9" s="33" t="s">
        <v>25</v>
      </c>
      <c r="C9" s="28">
        <v>33340.550000000003</v>
      </c>
      <c r="D9" s="28">
        <v>60922.22</v>
      </c>
      <c r="E9" s="28">
        <v>104674.12000000001</v>
      </c>
      <c r="F9" s="28">
        <v>135967.10999999999</v>
      </c>
      <c r="G9" s="28">
        <v>169154.43999999997</v>
      </c>
      <c r="H9" s="28">
        <v>204373.17</v>
      </c>
      <c r="I9" s="28">
        <v>239056.08</v>
      </c>
      <c r="J9" s="39">
        <v>431200</v>
      </c>
      <c r="K9" s="31">
        <v>-192143.92</v>
      </c>
      <c r="L9" s="30">
        <v>0.55439721706864564</v>
      </c>
      <c r="M9" s="35" t="s">
        <v>26</v>
      </c>
    </row>
    <row r="10" spans="1:13" x14ac:dyDescent="0.25">
      <c r="A10" s="40">
        <v>1</v>
      </c>
      <c r="B10" s="40" t="s">
        <v>27</v>
      </c>
      <c r="C10" s="37">
        <v>16976.960000000003</v>
      </c>
      <c r="D10" s="37">
        <v>30519.02</v>
      </c>
      <c r="E10" s="37">
        <v>45902.229999999996</v>
      </c>
      <c r="F10" s="37">
        <v>60497.07</v>
      </c>
      <c r="G10" s="37">
        <v>76828.56</v>
      </c>
      <c r="H10" s="37">
        <v>93009.14</v>
      </c>
      <c r="I10" s="37">
        <v>109394</v>
      </c>
      <c r="J10" s="34">
        <v>210900</v>
      </c>
      <c r="K10" s="31">
        <v>-101506</v>
      </c>
      <c r="L10" s="30">
        <v>0.51870080606922708</v>
      </c>
      <c r="M10" s="41" t="s">
        <v>28</v>
      </c>
    </row>
    <row r="11" spans="1:13" ht="15.75" x14ac:dyDescent="0.3">
      <c r="A11" s="42" t="s">
        <v>29</v>
      </c>
      <c r="B11" s="43" t="s">
        <v>30</v>
      </c>
      <c r="C11" s="36">
        <v>17721.330000000002</v>
      </c>
      <c r="D11" s="36">
        <v>32968.61</v>
      </c>
      <c r="E11" s="36">
        <v>49752.39</v>
      </c>
      <c r="F11" s="36">
        <v>65930.45</v>
      </c>
      <c r="G11" s="36">
        <v>84392.56</v>
      </c>
      <c r="H11" s="36">
        <v>102119.51</v>
      </c>
      <c r="I11" s="36">
        <v>120153.5</v>
      </c>
      <c r="J11" s="34"/>
      <c r="K11" s="31">
        <v>120153.5</v>
      </c>
      <c r="L11" s="30"/>
      <c r="M11" s="41" t="s">
        <v>31</v>
      </c>
    </row>
    <row r="12" spans="1:13" ht="15.75" x14ac:dyDescent="0.3">
      <c r="A12" s="42" t="s">
        <v>32</v>
      </c>
      <c r="B12" s="43" t="s">
        <v>33</v>
      </c>
      <c r="C12" s="36">
        <v>744.37</v>
      </c>
      <c r="D12" s="36">
        <v>2449.59</v>
      </c>
      <c r="E12" s="36">
        <v>3850.16</v>
      </c>
      <c r="F12" s="36">
        <v>5433.38</v>
      </c>
      <c r="G12" s="36">
        <v>7564</v>
      </c>
      <c r="H12" s="36">
        <v>9110.3700000000008</v>
      </c>
      <c r="I12" s="36">
        <v>10759.5</v>
      </c>
      <c r="J12" s="34"/>
      <c r="K12" s="31">
        <v>10759.5</v>
      </c>
      <c r="L12" s="30"/>
      <c r="M12" s="41" t="s">
        <v>34</v>
      </c>
    </row>
    <row r="13" spans="1:13" x14ac:dyDescent="0.25">
      <c r="A13" s="40">
        <v>2</v>
      </c>
      <c r="B13" s="40" t="s">
        <v>35</v>
      </c>
      <c r="C13" s="37">
        <v>2397.4699999999998</v>
      </c>
      <c r="D13" s="37">
        <v>4874.93</v>
      </c>
      <c r="E13" s="37">
        <v>21607.66</v>
      </c>
      <c r="F13" s="37">
        <v>25830.55</v>
      </c>
      <c r="G13" s="37">
        <v>29261.78</v>
      </c>
      <c r="H13" s="37">
        <v>33826.51</v>
      </c>
      <c r="I13" s="37">
        <v>36973.230000000003</v>
      </c>
      <c r="J13" s="34">
        <v>49500</v>
      </c>
      <c r="K13" s="31">
        <v>-12526.769999999997</v>
      </c>
      <c r="L13" s="30">
        <v>0.74693393939393948</v>
      </c>
      <c r="M13" s="41" t="s">
        <v>36</v>
      </c>
    </row>
    <row r="14" spans="1:13" x14ac:dyDescent="0.25">
      <c r="A14" s="40">
        <v>3</v>
      </c>
      <c r="B14" s="40" t="s">
        <v>37</v>
      </c>
      <c r="C14" s="37">
        <v>4101.8900000000003</v>
      </c>
      <c r="D14" s="37">
        <v>8226.1</v>
      </c>
      <c r="E14" s="37">
        <v>12056.43</v>
      </c>
      <c r="F14" s="37">
        <v>16043.15</v>
      </c>
      <c r="G14" s="37">
        <v>21133.89</v>
      </c>
      <c r="H14" s="37">
        <v>26383.200000000001</v>
      </c>
      <c r="I14" s="37">
        <v>31880.77</v>
      </c>
      <c r="J14" s="34">
        <v>59000</v>
      </c>
      <c r="K14" s="31">
        <v>-27119.23</v>
      </c>
      <c r="L14" s="30">
        <v>0.54035203389830511</v>
      </c>
      <c r="M14" s="41" t="s">
        <v>38</v>
      </c>
    </row>
    <row r="15" spans="1:13" ht="15.75" x14ac:dyDescent="0.3">
      <c r="A15" s="42" t="s">
        <v>29</v>
      </c>
      <c r="B15" s="43" t="s">
        <v>39</v>
      </c>
      <c r="C15" s="36">
        <v>4135</v>
      </c>
      <c r="D15" s="36">
        <v>8271</v>
      </c>
      <c r="E15" s="36">
        <v>12138.3</v>
      </c>
      <c r="F15" s="36">
        <v>16123.25</v>
      </c>
      <c r="G15" s="36">
        <v>21234</v>
      </c>
      <c r="H15" s="36">
        <v>26503.98</v>
      </c>
      <c r="I15" s="36">
        <v>32014.76</v>
      </c>
      <c r="J15" s="34"/>
      <c r="K15" s="31">
        <v>32014.76</v>
      </c>
      <c r="L15" s="30"/>
      <c r="M15" s="41" t="s">
        <v>40</v>
      </c>
    </row>
    <row r="16" spans="1:13" ht="15.75" x14ac:dyDescent="0.3">
      <c r="A16" s="42" t="s">
        <v>32</v>
      </c>
      <c r="B16" s="43" t="s">
        <v>41</v>
      </c>
      <c r="C16" s="36">
        <v>33.15</v>
      </c>
      <c r="D16" s="36">
        <v>45</v>
      </c>
      <c r="E16" s="36">
        <v>81.905000000000001</v>
      </c>
      <c r="F16" s="36">
        <v>90.108999999999995</v>
      </c>
      <c r="G16" s="36">
        <v>100</v>
      </c>
      <c r="H16" s="36">
        <v>120.779</v>
      </c>
      <c r="I16" s="36">
        <v>134</v>
      </c>
      <c r="J16" s="34"/>
      <c r="K16" s="31">
        <v>134</v>
      </c>
      <c r="L16" s="30"/>
      <c r="M16" s="41" t="s">
        <v>42</v>
      </c>
    </row>
    <row r="17" spans="1:13" x14ac:dyDescent="0.25">
      <c r="A17" s="40">
        <v>4</v>
      </c>
      <c r="B17" s="40" t="s">
        <v>43</v>
      </c>
      <c r="C17" s="37">
        <v>5257.69</v>
      </c>
      <c r="D17" s="37">
        <v>9062.9699999999993</v>
      </c>
      <c r="E17" s="37">
        <v>13236.22</v>
      </c>
      <c r="F17" s="37">
        <v>18111.93</v>
      </c>
      <c r="G17" s="37">
        <v>22786.07</v>
      </c>
      <c r="H17" s="37">
        <v>27792.29</v>
      </c>
      <c r="I17" s="37">
        <v>33090.79</v>
      </c>
      <c r="J17" s="34">
        <v>49000</v>
      </c>
      <c r="K17" s="31">
        <v>-15909.21</v>
      </c>
      <c r="L17" s="30">
        <v>0.67532224489795922</v>
      </c>
      <c r="M17" s="41" t="s">
        <v>44</v>
      </c>
    </row>
    <row r="18" spans="1:13" x14ac:dyDescent="0.25">
      <c r="A18" s="40">
        <v>5</v>
      </c>
      <c r="B18" s="40" t="s">
        <v>45</v>
      </c>
      <c r="C18" s="37">
        <v>4022.98</v>
      </c>
      <c r="D18" s="37">
        <v>6983.3</v>
      </c>
      <c r="E18" s="37">
        <v>9894.7900000000009</v>
      </c>
      <c r="F18" s="37">
        <v>12823.95</v>
      </c>
      <c r="G18" s="37">
        <v>15657.46</v>
      </c>
      <c r="H18" s="37">
        <v>19120.759999999998</v>
      </c>
      <c r="I18" s="37">
        <v>22641.99</v>
      </c>
      <c r="J18" s="34">
        <v>54300</v>
      </c>
      <c r="K18" s="31">
        <v>-31658.01</v>
      </c>
      <c r="L18" s="30">
        <v>0.41697955801104974</v>
      </c>
      <c r="M18" s="41" t="s">
        <v>46</v>
      </c>
    </row>
    <row r="19" spans="1:13" x14ac:dyDescent="0.25">
      <c r="A19" s="40">
        <v>6</v>
      </c>
      <c r="B19" s="40" t="s">
        <v>47</v>
      </c>
      <c r="C19" s="37">
        <v>583.55999999999995</v>
      </c>
      <c r="D19" s="37">
        <v>1255.9000000000001</v>
      </c>
      <c r="E19" s="37">
        <v>1976.79</v>
      </c>
      <c r="F19" s="37">
        <v>2660.46</v>
      </c>
      <c r="G19" s="37">
        <v>3486.68</v>
      </c>
      <c r="H19" s="37">
        <v>4241.2700000000004</v>
      </c>
      <c r="I19" s="37">
        <v>5075.3</v>
      </c>
      <c r="J19" s="44">
        <v>8500</v>
      </c>
      <c r="K19" s="31">
        <v>-3424.7</v>
      </c>
      <c r="L19" s="30">
        <v>0.59709411764705889</v>
      </c>
      <c r="M19" s="41" t="s">
        <v>48</v>
      </c>
    </row>
    <row r="20" spans="1:13" x14ac:dyDescent="0.25">
      <c r="A20" s="33" t="s">
        <v>49</v>
      </c>
      <c r="B20" s="33" t="s">
        <v>50</v>
      </c>
      <c r="C20" s="28">
        <v>1407.31</v>
      </c>
      <c r="D20" s="28">
        <v>2914.7599999999998</v>
      </c>
      <c r="E20" s="28">
        <v>5070.2</v>
      </c>
      <c r="F20" s="28">
        <v>9147.1500000000015</v>
      </c>
      <c r="G20" s="28">
        <v>12438.83</v>
      </c>
      <c r="H20" s="28">
        <v>15362.099999999999</v>
      </c>
      <c r="I20" s="28">
        <v>17202.919999999998</v>
      </c>
      <c r="J20" s="39">
        <v>29153</v>
      </c>
      <c r="K20" s="31">
        <v>-11950.080000000002</v>
      </c>
      <c r="L20" s="30">
        <v>0.59009089973587614</v>
      </c>
      <c r="M20" s="35" t="s">
        <v>51</v>
      </c>
    </row>
    <row r="21" spans="1:13" x14ac:dyDescent="0.25">
      <c r="A21" s="40">
        <v>1</v>
      </c>
      <c r="B21" s="40" t="s">
        <v>52</v>
      </c>
      <c r="C21" s="37">
        <v>283.83999999999997</v>
      </c>
      <c r="D21" s="37">
        <v>532.61</v>
      </c>
      <c r="E21" s="37">
        <v>1028.8699999999999</v>
      </c>
      <c r="F21" s="37">
        <v>2208.19</v>
      </c>
      <c r="G21" s="37">
        <v>2728.59</v>
      </c>
      <c r="H21" s="37">
        <v>3314.16</v>
      </c>
      <c r="I21" s="37">
        <v>3700.38</v>
      </c>
      <c r="J21" s="34">
        <v>6962</v>
      </c>
      <c r="K21" s="31">
        <v>-3261.62</v>
      </c>
      <c r="L21" s="30">
        <v>0.53151106004021831</v>
      </c>
      <c r="M21" s="41" t="s">
        <v>53</v>
      </c>
    </row>
    <row r="22" spans="1:13" x14ac:dyDescent="0.25">
      <c r="A22" s="40">
        <v>2</v>
      </c>
      <c r="B22" s="40" t="s">
        <v>54</v>
      </c>
      <c r="C22" s="37">
        <v>0.38</v>
      </c>
      <c r="D22" s="37">
        <v>4.97</v>
      </c>
      <c r="E22" s="37">
        <v>11.76</v>
      </c>
      <c r="F22" s="37">
        <v>20.03</v>
      </c>
      <c r="G22" s="37">
        <v>26.61</v>
      </c>
      <c r="H22" s="37">
        <v>32.89</v>
      </c>
      <c r="I22" s="37">
        <v>36.299999999999997</v>
      </c>
      <c r="J22" s="34">
        <v>0</v>
      </c>
      <c r="K22" s="31">
        <v>36.299999999999997</v>
      </c>
      <c r="L22" s="30"/>
      <c r="M22" s="41" t="s">
        <v>55</v>
      </c>
    </row>
    <row r="23" spans="1:13" x14ac:dyDescent="0.25">
      <c r="A23" s="40">
        <v>3</v>
      </c>
      <c r="B23" s="40" t="s">
        <v>56</v>
      </c>
      <c r="C23" s="37">
        <v>1123.0899999999999</v>
      </c>
      <c r="D23" s="37">
        <v>2377.1799999999998</v>
      </c>
      <c r="E23" s="37">
        <v>4029.57</v>
      </c>
      <c r="F23" s="37">
        <v>6918.93</v>
      </c>
      <c r="G23" s="37">
        <v>9683.6299999999992</v>
      </c>
      <c r="H23" s="37">
        <v>12015.05</v>
      </c>
      <c r="I23" s="37">
        <v>13466.24</v>
      </c>
      <c r="J23" s="34">
        <v>22191</v>
      </c>
      <c r="K23" s="31">
        <v>-8724.76</v>
      </c>
      <c r="L23" s="30">
        <v>0.60683340092830429</v>
      </c>
      <c r="M23" s="41" t="s">
        <v>57</v>
      </c>
    </row>
    <row r="24" spans="1:13" x14ac:dyDescent="0.25">
      <c r="A24" s="33" t="s">
        <v>58</v>
      </c>
      <c r="B24" s="33" t="s">
        <v>59</v>
      </c>
      <c r="C24" s="28">
        <v>12595.89</v>
      </c>
      <c r="D24" s="28">
        <v>23013.200000000001</v>
      </c>
      <c r="E24" s="28">
        <v>33782.630000000005</v>
      </c>
      <c r="F24" s="28">
        <v>46176.1</v>
      </c>
      <c r="G24" s="28">
        <v>57583.09</v>
      </c>
      <c r="H24" s="28">
        <v>69182.58</v>
      </c>
      <c r="I24" s="28">
        <v>82938.399999999994</v>
      </c>
      <c r="J24" s="39">
        <v>128100</v>
      </c>
      <c r="K24" s="31">
        <v>-45161.600000000006</v>
      </c>
      <c r="L24" s="30">
        <v>0.64745042935206865</v>
      </c>
      <c r="M24" s="35" t="s">
        <v>60</v>
      </c>
    </row>
    <row r="25" spans="1:13" x14ac:dyDescent="0.25">
      <c r="A25" s="40">
        <v>1</v>
      </c>
      <c r="B25" s="40" t="s">
        <v>61</v>
      </c>
      <c r="C25" s="37">
        <v>10820.24</v>
      </c>
      <c r="D25" s="37">
        <v>19834.419999999998</v>
      </c>
      <c r="E25" s="37">
        <v>29176.21</v>
      </c>
      <c r="F25" s="37">
        <v>39764.32</v>
      </c>
      <c r="G25" s="37">
        <v>49659.6</v>
      </c>
      <c r="H25" s="37">
        <v>59718.19</v>
      </c>
      <c r="I25" s="37">
        <v>71503.19</v>
      </c>
      <c r="J25" s="34">
        <v>110023</v>
      </c>
      <c r="K25" s="31">
        <v>-38519.81</v>
      </c>
      <c r="L25" s="30">
        <v>0.64989311325813692</v>
      </c>
      <c r="M25" s="41" t="s">
        <v>62</v>
      </c>
    </row>
    <row r="26" spans="1:13" x14ac:dyDescent="0.25">
      <c r="A26" s="40">
        <v>2</v>
      </c>
      <c r="B26" s="40" t="s">
        <v>63</v>
      </c>
      <c r="C26" s="37">
        <v>1712.04</v>
      </c>
      <c r="D26" s="37">
        <v>3045.58</v>
      </c>
      <c r="E26" s="37">
        <v>4401.51</v>
      </c>
      <c r="F26" s="37">
        <v>6091.1</v>
      </c>
      <c r="G26" s="37">
        <v>7553.02</v>
      </c>
      <c r="H26" s="37">
        <v>9028.26</v>
      </c>
      <c r="I26" s="37">
        <v>10922.71</v>
      </c>
      <c r="J26" s="34">
        <v>17077</v>
      </c>
      <c r="K26" s="31">
        <v>-6154.2900000000009</v>
      </c>
      <c r="L26" s="30">
        <v>0.63961527200327917</v>
      </c>
      <c r="M26" s="41" t="s">
        <v>64</v>
      </c>
    </row>
    <row r="27" spans="1:13" x14ac:dyDescent="0.25">
      <c r="A27" s="40">
        <v>3</v>
      </c>
      <c r="B27" s="40" t="s">
        <v>65</v>
      </c>
      <c r="C27" s="37">
        <v>63.61</v>
      </c>
      <c r="D27" s="37">
        <v>133.19999999999999</v>
      </c>
      <c r="E27" s="37">
        <v>204.91</v>
      </c>
      <c r="F27" s="37">
        <v>320.68</v>
      </c>
      <c r="G27" s="37">
        <v>370.47</v>
      </c>
      <c r="H27" s="37">
        <v>436.13</v>
      </c>
      <c r="I27" s="37">
        <v>512.5</v>
      </c>
      <c r="J27" s="34">
        <v>1000</v>
      </c>
      <c r="K27" s="31">
        <v>-487.5</v>
      </c>
      <c r="L27" s="30">
        <v>0.51249999999999996</v>
      </c>
      <c r="M27" s="41" t="s">
        <v>66</v>
      </c>
    </row>
    <row r="28" spans="1:13" x14ac:dyDescent="0.25">
      <c r="A28" s="33" t="s">
        <v>67</v>
      </c>
      <c r="B28" s="33" t="s">
        <v>68</v>
      </c>
      <c r="C28" s="28">
        <v>1633.52</v>
      </c>
      <c r="D28" s="28">
        <v>3408.37</v>
      </c>
      <c r="E28" s="28">
        <v>5271.37</v>
      </c>
      <c r="F28" s="28">
        <v>7865.3099999999995</v>
      </c>
      <c r="G28" s="28">
        <v>9563.9500000000007</v>
      </c>
      <c r="H28" s="28">
        <v>11491.779999999999</v>
      </c>
      <c r="I28" s="28">
        <v>13225.59</v>
      </c>
      <c r="J28" s="39">
        <v>23608</v>
      </c>
      <c r="K28" s="31">
        <v>-10382.41</v>
      </c>
      <c r="L28" s="30">
        <v>0.56021645205015247</v>
      </c>
      <c r="M28" s="35" t="s">
        <v>69</v>
      </c>
    </row>
    <row r="29" spans="1:13" x14ac:dyDescent="0.25">
      <c r="A29" s="40">
        <v>1</v>
      </c>
      <c r="B29" s="40" t="s">
        <v>70</v>
      </c>
      <c r="C29" s="37">
        <v>0</v>
      </c>
      <c r="D29" s="37">
        <v>0.01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4">
        <v>1000</v>
      </c>
      <c r="K29" s="31">
        <v>-1000</v>
      </c>
      <c r="L29" s="30">
        <v>0</v>
      </c>
      <c r="M29" s="41" t="s">
        <v>71</v>
      </c>
    </row>
    <row r="30" spans="1:13" ht="15.75" x14ac:dyDescent="0.3">
      <c r="A30" s="40">
        <v>2</v>
      </c>
      <c r="B30" s="40" t="s">
        <v>72</v>
      </c>
      <c r="C30" s="37">
        <v>953.99</v>
      </c>
      <c r="D30" s="37">
        <v>2048.7199999999998</v>
      </c>
      <c r="E30" s="37">
        <v>3246.87</v>
      </c>
      <c r="F30" s="37">
        <v>5211.32</v>
      </c>
      <c r="G30" s="37">
        <v>6252.97</v>
      </c>
      <c r="H30" s="37">
        <v>7358.07</v>
      </c>
      <c r="I30" s="37">
        <v>8346.11</v>
      </c>
      <c r="J30" s="34">
        <v>13208</v>
      </c>
      <c r="K30" s="31">
        <v>-4861.8899999999994</v>
      </c>
      <c r="L30" s="30">
        <v>0.63189809206541492</v>
      </c>
      <c r="M30" s="41" t="s">
        <v>73</v>
      </c>
    </row>
    <row r="31" spans="1:13" x14ac:dyDescent="0.25">
      <c r="A31" s="40">
        <v>3</v>
      </c>
      <c r="B31" s="40" t="s">
        <v>74</v>
      </c>
      <c r="C31" s="37">
        <v>0.02</v>
      </c>
      <c r="D31" s="37">
        <v>1</v>
      </c>
      <c r="E31" s="37">
        <v>18.5</v>
      </c>
      <c r="F31" s="37">
        <v>18.5</v>
      </c>
      <c r="G31" s="37">
        <v>18.5</v>
      </c>
      <c r="H31" s="37">
        <v>28.5</v>
      </c>
      <c r="I31" s="37">
        <v>29.5</v>
      </c>
      <c r="J31" s="34">
        <v>300</v>
      </c>
      <c r="K31" s="31">
        <v>-270.5</v>
      </c>
      <c r="L31" s="30">
        <v>9.8333333333333328E-2</v>
      </c>
      <c r="M31" s="41" t="s">
        <v>75</v>
      </c>
    </row>
    <row r="32" spans="1:13" ht="15.75" x14ac:dyDescent="0.3">
      <c r="A32" s="43">
        <v>4</v>
      </c>
      <c r="B32" s="40" t="s">
        <v>76</v>
      </c>
      <c r="C32" s="37">
        <v>214.24</v>
      </c>
      <c r="D32" s="37">
        <v>403.79</v>
      </c>
      <c r="E32" s="37">
        <v>641.82000000000005</v>
      </c>
      <c r="F32" s="37">
        <v>807.9</v>
      </c>
      <c r="G32" s="37">
        <v>1071.7</v>
      </c>
      <c r="H32" s="37">
        <v>1379.25</v>
      </c>
      <c r="I32" s="37">
        <v>1663.89</v>
      </c>
      <c r="J32" s="34">
        <v>3500</v>
      </c>
      <c r="K32" s="31">
        <v>-1836.11</v>
      </c>
      <c r="L32" s="30">
        <v>0.47539714285714291</v>
      </c>
      <c r="M32" s="41" t="s">
        <v>77</v>
      </c>
    </row>
    <row r="33" spans="1:13" x14ac:dyDescent="0.25">
      <c r="A33" s="40">
        <v>5</v>
      </c>
      <c r="B33" s="40" t="s">
        <v>78</v>
      </c>
      <c r="C33" s="37">
        <v>465.27</v>
      </c>
      <c r="D33" s="37">
        <v>954.85</v>
      </c>
      <c r="E33" s="37">
        <v>1364.18</v>
      </c>
      <c r="F33" s="37">
        <v>1827.59</v>
      </c>
      <c r="G33" s="37">
        <v>2220.7800000000002</v>
      </c>
      <c r="H33" s="37">
        <v>2725.96</v>
      </c>
      <c r="I33" s="37">
        <v>3186.09</v>
      </c>
      <c r="J33" s="34">
        <v>5600</v>
      </c>
      <c r="K33" s="31">
        <v>-2413.91</v>
      </c>
      <c r="L33" s="30">
        <v>0.56894464285714286</v>
      </c>
      <c r="M33" s="41" t="s">
        <v>79</v>
      </c>
    </row>
    <row r="34" spans="1:13" x14ac:dyDescent="0.25">
      <c r="A34" s="40">
        <v>6</v>
      </c>
      <c r="B34" s="45" t="s">
        <v>80</v>
      </c>
      <c r="C34" s="37"/>
      <c r="D34" s="37"/>
      <c r="E34" s="37"/>
      <c r="F34" s="37"/>
      <c r="G34" s="37"/>
      <c r="H34" s="37"/>
      <c r="I34" s="37"/>
      <c r="J34" s="34">
        <v>0</v>
      </c>
      <c r="K34" s="31">
        <v>0</v>
      </c>
      <c r="L34" s="30"/>
      <c r="M34" s="41"/>
    </row>
    <row r="35" spans="1:13" x14ac:dyDescent="0.25">
      <c r="A35" s="40"/>
      <c r="B35" s="46" t="s">
        <v>81</v>
      </c>
      <c r="C35" s="28">
        <v>34975.870000000003</v>
      </c>
      <c r="D35" s="28">
        <v>73053.95</v>
      </c>
      <c r="E35" s="28">
        <v>125274.16999999998</v>
      </c>
      <c r="F35" s="28">
        <v>173001.02</v>
      </c>
      <c r="G35" s="28">
        <v>222202.13</v>
      </c>
      <c r="H35" s="28">
        <v>273835.86</v>
      </c>
      <c r="I35" s="28">
        <v>326913.26</v>
      </c>
      <c r="J35" s="38">
        <v>698117</v>
      </c>
      <c r="K35" s="31">
        <v>-371203.74</v>
      </c>
      <c r="L35" s="30">
        <v>0.46827861232429524</v>
      </c>
      <c r="M35" s="47" t="s">
        <v>82</v>
      </c>
    </row>
    <row r="36" spans="1:13" x14ac:dyDescent="0.25">
      <c r="A36" s="33" t="s">
        <v>18</v>
      </c>
      <c r="B36" s="33" t="s">
        <v>83</v>
      </c>
      <c r="C36" s="28">
        <v>34326.57</v>
      </c>
      <c r="D36" s="28">
        <v>71699.5</v>
      </c>
      <c r="E36" s="28">
        <v>112509.23999999999</v>
      </c>
      <c r="F36" s="28">
        <v>154861.22</v>
      </c>
      <c r="G36" s="28">
        <v>198035.88999999998</v>
      </c>
      <c r="H36" s="28">
        <v>242879.99</v>
      </c>
      <c r="I36" s="28">
        <v>289904.10000000003</v>
      </c>
      <c r="J36" s="38">
        <v>546709</v>
      </c>
      <c r="K36" s="31">
        <v>-256804.89999999997</v>
      </c>
      <c r="L36" s="30">
        <v>0.53027131435553476</v>
      </c>
      <c r="M36" s="35" t="s">
        <v>84</v>
      </c>
    </row>
    <row r="37" spans="1:13" x14ac:dyDescent="0.25">
      <c r="A37" s="33">
        <v>1</v>
      </c>
      <c r="B37" s="33" t="s">
        <v>85</v>
      </c>
      <c r="C37" s="28">
        <v>7247.36</v>
      </c>
      <c r="D37" s="28">
        <v>14579.52</v>
      </c>
      <c r="E37" s="28">
        <v>21972.59</v>
      </c>
      <c r="F37" s="28">
        <v>29520.82</v>
      </c>
      <c r="G37" s="28">
        <v>37299.35</v>
      </c>
      <c r="H37" s="28">
        <v>46284.249999999993</v>
      </c>
      <c r="I37" s="28">
        <v>55474.060000000005</v>
      </c>
      <c r="J37" s="39">
        <v>96978</v>
      </c>
      <c r="K37" s="31">
        <v>-41503.939999999995</v>
      </c>
      <c r="L37" s="30">
        <v>0.57202726391552727</v>
      </c>
      <c r="M37" s="35" t="s">
        <v>86</v>
      </c>
    </row>
    <row r="38" spans="1:13" x14ac:dyDescent="0.25">
      <c r="A38" s="40"/>
      <c r="B38" s="40" t="s">
        <v>87</v>
      </c>
      <c r="C38" s="37">
        <v>6218.2</v>
      </c>
      <c r="D38" s="37">
        <v>12503.88</v>
      </c>
      <c r="E38" s="37">
        <v>18842.080000000002</v>
      </c>
      <c r="F38" s="37">
        <v>25315.15</v>
      </c>
      <c r="G38" s="37">
        <v>31967.68</v>
      </c>
      <c r="H38" s="37">
        <v>39664.49</v>
      </c>
      <c r="I38" s="37">
        <v>47367.87</v>
      </c>
      <c r="J38" s="34">
        <v>80065</v>
      </c>
      <c r="K38" s="31">
        <v>-32697.129999999997</v>
      </c>
      <c r="L38" s="30">
        <v>0.59161768563042527</v>
      </c>
      <c r="M38" s="41" t="s">
        <v>88</v>
      </c>
    </row>
    <row r="39" spans="1:13" x14ac:dyDescent="0.25">
      <c r="A39" s="40"/>
      <c r="B39" s="40" t="s">
        <v>89</v>
      </c>
      <c r="C39" s="37">
        <v>1020.09</v>
      </c>
      <c r="D39" s="37">
        <v>2053.0300000000002</v>
      </c>
      <c r="E39" s="37">
        <v>3086.92</v>
      </c>
      <c r="F39" s="37">
        <v>4133.5</v>
      </c>
      <c r="G39" s="37">
        <v>5229.79</v>
      </c>
      <c r="H39" s="37">
        <v>6440.06</v>
      </c>
      <c r="I39" s="37">
        <v>7669.78</v>
      </c>
      <c r="J39" s="34">
        <v>13413</v>
      </c>
      <c r="K39" s="31">
        <v>-5743.22</v>
      </c>
      <c r="L39" s="30">
        <v>0.5718168940580034</v>
      </c>
      <c r="M39" s="41" t="s">
        <v>90</v>
      </c>
    </row>
    <row r="40" spans="1:13" x14ac:dyDescent="0.25">
      <c r="A40" s="40"/>
      <c r="B40" s="40" t="s">
        <v>91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4">
        <v>300</v>
      </c>
      <c r="K40" s="31">
        <v>-300</v>
      </c>
      <c r="L40" s="30">
        <v>0</v>
      </c>
      <c r="M40" s="41" t="s">
        <v>92</v>
      </c>
    </row>
    <row r="41" spans="1:13" x14ac:dyDescent="0.25">
      <c r="A41" s="40"/>
      <c r="B41" s="40" t="s">
        <v>93</v>
      </c>
      <c r="C41" s="37">
        <v>0</v>
      </c>
      <c r="D41" s="37">
        <v>0</v>
      </c>
      <c r="E41" s="37">
        <v>0</v>
      </c>
      <c r="F41" s="37">
        <v>0</v>
      </c>
      <c r="G41" s="48"/>
      <c r="H41" s="37"/>
      <c r="I41" s="49"/>
      <c r="J41" s="34">
        <v>2300</v>
      </c>
      <c r="K41" s="31">
        <v>-2300</v>
      </c>
      <c r="L41" s="30">
        <v>0</v>
      </c>
      <c r="M41" s="40" t="s">
        <v>94</v>
      </c>
    </row>
    <row r="42" spans="1:13" x14ac:dyDescent="0.25">
      <c r="A42" s="40"/>
      <c r="B42" s="40" t="s">
        <v>95</v>
      </c>
      <c r="C42" s="37">
        <v>9.07</v>
      </c>
      <c r="D42" s="37">
        <v>22.61</v>
      </c>
      <c r="E42" s="37">
        <v>43.59</v>
      </c>
      <c r="F42" s="37">
        <v>72.17</v>
      </c>
      <c r="G42" s="37">
        <v>101.88</v>
      </c>
      <c r="H42" s="37">
        <v>179.7</v>
      </c>
      <c r="I42" s="49">
        <v>436.41</v>
      </c>
      <c r="J42" s="34">
        <v>900</v>
      </c>
      <c r="K42" s="31">
        <v>-463.59</v>
      </c>
      <c r="L42" s="30">
        <v>0.48490000000000005</v>
      </c>
      <c r="M42" s="41"/>
    </row>
    <row r="43" spans="1:13" x14ac:dyDescent="0.25">
      <c r="A43" s="33">
        <v>2</v>
      </c>
      <c r="B43" s="33" t="s">
        <v>96</v>
      </c>
      <c r="C43" s="28">
        <v>5425.92</v>
      </c>
      <c r="D43" s="28">
        <v>7657.03</v>
      </c>
      <c r="E43" s="28">
        <v>12051.490000000002</v>
      </c>
      <c r="F43" s="28">
        <v>14768.11</v>
      </c>
      <c r="G43" s="28">
        <v>16612.75</v>
      </c>
      <c r="H43" s="28">
        <v>20705.099999999999</v>
      </c>
      <c r="I43" s="28">
        <v>26540.92</v>
      </c>
      <c r="J43" s="39">
        <v>60943</v>
      </c>
      <c r="K43" s="31">
        <v>-34402.080000000002</v>
      </c>
      <c r="L43" s="30">
        <v>0.43550399553681307</v>
      </c>
      <c r="M43" s="35" t="s">
        <v>97</v>
      </c>
    </row>
    <row r="44" spans="1:13" x14ac:dyDescent="0.25">
      <c r="A44" s="40"/>
      <c r="B44" s="40" t="s">
        <v>98</v>
      </c>
      <c r="C44" s="37">
        <v>4314.3900000000003</v>
      </c>
      <c r="D44" s="37">
        <v>5772.87</v>
      </c>
      <c r="E44" s="37">
        <v>9119.5400000000009</v>
      </c>
      <c r="F44" s="50">
        <v>11155.98</v>
      </c>
      <c r="G44" s="50">
        <v>11709.41</v>
      </c>
      <c r="H44" s="37">
        <v>12521.89</v>
      </c>
      <c r="I44" s="37">
        <v>17336.39</v>
      </c>
      <c r="J44" s="34">
        <v>34283</v>
      </c>
      <c r="K44" s="31">
        <v>-16946.61</v>
      </c>
      <c r="L44" s="30">
        <v>0.50568474170871858</v>
      </c>
      <c r="M44" s="41" t="s">
        <v>99</v>
      </c>
    </row>
    <row r="45" spans="1:13" x14ac:dyDescent="0.25">
      <c r="A45" s="40"/>
      <c r="B45" s="40" t="s">
        <v>100</v>
      </c>
      <c r="C45" s="37">
        <v>1111.53</v>
      </c>
      <c r="D45" s="37">
        <v>1884.16</v>
      </c>
      <c r="E45" s="37">
        <v>2931.95</v>
      </c>
      <c r="F45" s="50">
        <v>3612.13</v>
      </c>
      <c r="G45" s="50">
        <v>4903.34</v>
      </c>
      <c r="H45" s="37">
        <v>8183.21</v>
      </c>
      <c r="I45" s="37">
        <v>9204.5300000000007</v>
      </c>
      <c r="J45" s="34">
        <v>21760</v>
      </c>
      <c r="K45" s="31">
        <v>-12555.47</v>
      </c>
      <c r="L45" s="30">
        <v>0.42300229779411769</v>
      </c>
      <c r="M45" s="41" t="s">
        <v>101</v>
      </c>
    </row>
    <row r="46" spans="1:13" x14ac:dyDescent="0.25">
      <c r="A46" s="40"/>
      <c r="B46" s="40" t="s">
        <v>102</v>
      </c>
      <c r="C46" s="37">
        <v>0</v>
      </c>
      <c r="D46" s="37"/>
      <c r="E46" s="37"/>
      <c r="F46" s="37"/>
      <c r="G46" s="37"/>
      <c r="H46" s="49"/>
      <c r="I46" s="49"/>
      <c r="J46" s="34">
        <v>4900</v>
      </c>
      <c r="K46" s="31">
        <v>-4900</v>
      </c>
      <c r="L46" s="30">
        <v>0</v>
      </c>
      <c r="M46" s="40" t="s">
        <v>103</v>
      </c>
    </row>
    <row r="47" spans="1:13" x14ac:dyDescent="0.25">
      <c r="A47" s="33">
        <v>3</v>
      </c>
      <c r="B47" s="33" t="s">
        <v>104</v>
      </c>
      <c r="C47" s="28">
        <v>1635.59</v>
      </c>
      <c r="D47" s="28">
        <v>5741.72</v>
      </c>
      <c r="E47" s="28">
        <v>10296.200000000001</v>
      </c>
      <c r="F47" s="28">
        <v>14787.82</v>
      </c>
      <c r="G47" s="28">
        <v>21997.08</v>
      </c>
      <c r="H47" s="28">
        <v>27260.3</v>
      </c>
      <c r="I47" s="28">
        <v>32652.42</v>
      </c>
      <c r="J47" s="39">
        <v>65203</v>
      </c>
      <c r="K47" s="31">
        <v>-32550.58</v>
      </c>
      <c r="L47" s="30">
        <v>0.50078094566200937</v>
      </c>
      <c r="M47" s="35" t="s">
        <v>105</v>
      </c>
    </row>
    <row r="48" spans="1:13" x14ac:dyDescent="0.25">
      <c r="A48" s="33">
        <v>4</v>
      </c>
      <c r="B48" s="33" t="s">
        <v>106</v>
      </c>
      <c r="C48" s="28">
        <v>78.84</v>
      </c>
      <c r="D48" s="28">
        <v>266.24</v>
      </c>
      <c r="E48" s="28">
        <v>378.04</v>
      </c>
      <c r="F48" s="28">
        <v>498.72</v>
      </c>
      <c r="G48" s="28">
        <v>600.19000000000005</v>
      </c>
      <c r="H48" s="28">
        <v>700.71</v>
      </c>
      <c r="I48" s="51">
        <v>843.09</v>
      </c>
      <c r="J48" s="39">
        <v>1600</v>
      </c>
      <c r="K48" s="31">
        <v>-756.91</v>
      </c>
      <c r="L48" s="30">
        <v>0.52693125000000007</v>
      </c>
      <c r="M48" s="35" t="s">
        <v>107</v>
      </c>
    </row>
    <row r="49" spans="1:13" x14ac:dyDescent="0.25">
      <c r="A49" s="33">
        <v>5</v>
      </c>
      <c r="B49" s="53" t="s">
        <v>108</v>
      </c>
      <c r="C49" s="54">
        <v>15616.13</v>
      </c>
      <c r="D49" s="54">
        <v>32036.660000000003</v>
      </c>
      <c r="E49" s="54">
        <v>48597.67</v>
      </c>
      <c r="F49" s="54">
        <v>68461.990000000005</v>
      </c>
      <c r="G49" s="54">
        <v>86118.11</v>
      </c>
      <c r="H49" s="54">
        <v>104821.61</v>
      </c>
      <c r="I49" s="54">
        <v>123119.58</v>
      </c>
      <c r="J49" s="39">
        <v>226351</v>
      </c>
      <c r="K49" s="31">
        <v>-103231.42</v>
      </c>
      <c r="L49" s="30">
        <v>0.54393212311851946</v>
      </c>
      <c r="M49" s="55" t="s">
        <v>109</v>
      </c>
    </row>
    <row r="50" spans="1:13" x14ac:dyDescent="0.25">
      <c r="A50" s="40"/>
      <c r="B50" s="40" t="s">
        <v>110</v>
      </c>
      <c r="C50" s="37">
        <v>12576.11</v>
      </c>
      <c r="D50" s="37">
        <v>24398.74</v>
      </c>
      <c r="E50" s="37">
        <v>36770.83</v>
      </c>
      <c r="F50" s="37">
        <v>52114.14</v>
      </c>
      <c r="G50" s="37">
        <v>65337.67</v>
      </c>
      <c r="H50" s="37">
        <v>79181.59</v>
      </c>
      <c r="I50" s="37">
        <v>93029.06</v>
      </c>
      <c r="J50" s="34">
        <v>161585</v>
      </c>
      <c r="K50" s="31">
        <v>-68555.94</v>
      </c>
      <c r="L50" s="30">
        <v>0.5757283163659993</v>
      </c>
      <c r="M50" s="41" t="s">
        <v>111</v>
      </c>
    </row>
    <row r="51" spans="1:13" x14ac:dyDescent="0.25">
      <c r="A51" s="40"/>
      <c r="B51" s="40" t="s">
        <v>112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4">
        <v>2200</v>
      </c>
      <c r="K51" s="31">
        <v>-2200</v>
      </c>
      <c r="L51" s="30">
        <v>0</v>
      </c>
      <c r="M51" s="41" t="s">
        <v>94</v>
      </c>
    </row>
    <row r="52" spans="1:13" x14ac:dyDescent="0.25">
      <c r="A52" s="40"/>
      <c r="B52" s="40" t="s">
        <v>113</v>
      </c>
      <c r="C52" s="37"/>
      <c r="D52" s="37"/>
      <c r="E52" s="37"/>
      <c r="F52" s="37"/>
      <c r="G52" s="37"/>
      <c r="H52" s="37"/>
      <c r="I52" s="37"/>
      <c r="J52" s="34">
        <v>3530</v>
      </c>
      <c r="K52" s="31">
        <v>-3530</v>
      </c>
      <c r="L52" s="30">
        <v>0</v>
      </c>
      <c r="M52" s="41"/>
    </row>
    <row r="53" spans="1:13" x14ac:dyDescent="0.25">
      <c r="A53" s="40"/>
      <c r="B53" s="40" t="s">
        <v>114</v>
      </c>
      <c r="C53" s="37">
        <v>3032.22</v>
      </c>
      <c r="D53" s="37">
        <v>7202.29</v>
      </c>
      <c r="E53" s="37">
        <v>11291.53</v>
      </c>
      <c r="F53" s="37">
        <v>15815.39</v>
      </c>
      <c r="G53" s="37">
        <v>20246.73</v>
      </c>
      <c r="H53" s="37">
        <v>24748.11</v>
      </c>
      <c r="I53" s="37">
        <v>29072.639999999999</v>
      </c>
      <c r="J53" s="34">
        <v>54536</v>
      </c>
      <c r="K53" s="31">
        <v>-25463.360000000001</v>
      </c>
      <c r="L53" s="30">
        <v>0.53309080240575035</v>
      </c>
      <c r="M53" s="41" t="s">
        <v>64</v>
      </c>
    </row>
    <row r="54" spans="1:13" x14ac:dyDescent="0.25">
      <c r="A54" s="40"/>
      <c r="B54" s="40" t="s">
        <v>115</v>
      </c>
      <c r="C54" s="37">
        <v>7.8</v>
      </c>
      <c r="D54" s="50">
        <v>435.63</v>
      </c>
      <c r="E54" s="50">
        <v>535.30999999999995</v>
      </c>
      <c r="F54" s="37">
        <v>532.46</v>
      </c>
      <c r="G54" s="37">
        <v>533.71</v>
      </c>
      <c r="H54" s="37">
        <v>891.91</v>
      </c>
      <c r="I54" s="37">
        <v>1017.88</v>
      </c>
      <c r="J54" s="34">
        <v>4500</v>
      </c>
      <c r="K54" s="31">
        <v>-3482.12</v>
      </c>
      <c r="L54" s="30">
        <v>0.22619555555555557</v>
      </c>
      <c r="M54" s="41" t="s">
        <v>116</v>
      </c>
    </row>
    <row r="55" spans="1:13" x14ac:dyDescent="0.25">
      <c r="A55" s="33">
        <v>6</v>
      </c>
      <c r="B55" s="33" t="s">
        <v>172</v>
      </c>
      <c r="C55" s="28">
        <v>2696.04</v>
      </c>
      <c r="D55" s="28">
        <v>7170.61</v>
      </c>
      <c r="E55" s="28">
        <v>12527.84</v>
      </c>
      <c r="F55" s="28">
        <v>17694.89</v>
      </c>
      <c r="G55" s="28">
        <v>23776.339999999997</v>
      </c>
      <c r="H55" s="28">
        <v>28957.030000000002</v>
      </c>
      <c r="I55" s="28">
        <v>34651.090000000004</v>
      </c>
      <c r="J55" s="39">
        <v>65584</v>
      </c>
      <c r="K55" s="31">
        <v>-30932.909999999996</v>
      </c>
      <c r="L55" s="30">
        <v>0.5283467004147353</v>
      </c>
      <c r="M55" s="35" t="s">
        <v>117</v>
      </c>
    </row>
    <row r="56" spans="1:13" x14ac:dyDescent="0.25">
      <c r="A56" s="33">
        <v>7</v>
      </c>
      <c r="B56" s="33" t="s">
        <v>118</v>
      </c>
      <c r="C56" s="28">
        <v>1626.6899999999998</v>
      </c>
      <c r="D56" s="28">
        <v>4247.7199999999993</v>
      </c>
      <c r="E56" s="28">
        <v>6685.41</v>
      </c>
      <c r="F56" s="28">
        <v>9128.8700000000008</v>
      </c>
      <c r="G56" s="28">
        <v>11632.07</v>
      </c>
      <c r="H56" s="28">
        <v>14150.99</v>
      </c>
      <c r="I56" s="28">
        <v>16622.940000000002</v>
      </c>
      <c r="J56" s="39">
        <v>30050</v>
      </c>
      <c r="K56" s="31">
        <v>-13427.059999999998</v>
      </c>
      <c r="L56" s="30">
        <v>0.55317603993344433</v>
      </c>
      <c r="M56" s="35" t="s">
        <v>119</v>
      </c>
    </row>
    <row r="57" spans="1:13" x14ac:dyDescent="0.25">
      <c r="A57" s="40"/>
      <c r="B57" s="40" t="s">
        <v>120</v>
      </c>
      <c r="C57" s="37">
        <v>62.86</v>
      </c>
      <c r="D57" s="37">
        <v>107.88</v>
      </c>
      <c r="E57" s="37">
        <v>187.87</v>
      </c>
      <c r="F57" s="37">
        <v>255.29</v>
      </c>
      <c r="G57" s="37">
        <v>327.05</v>
      </c>
      <c r="H57" s="37">
        <v>403.9</v>
      </c>
      <c r="I57" s="37">
        <v>474.97</v>
      </c>
      <c r="J57" s="34">
        <v>900</v>
      </c>
      <c r="K57" s="31">
        <v>-425.03</v>
      </c>
      <c r="L57" s="30">
        <v>0.52774444444444446</v>
      </c>
      <c r="M57" s="41" t="s">
        <v>121</v>
      </c>
    </row>
    <row r="58" spans="1:13" x14ac:dyDescent="0.25">
      <c r="A58" s="40"/>
      <c r="B58" s="40" t="s">
        <v>122</v>
      </c>
      <c r="C58" s="37">
        <v>1263.83</v>
      </c>
      <c r="D58" s="37">
        <v>3378.91</v>
      </c>
      <c r="E58" s="37">
        <v>5454.49</v>
      </c>
      <c r="F58" s="37">
        <v>7553.77</v>
      </c>
      <c r="G58" s="37">
        <v>9613.98</v>
      </c>
      <c r="H58" s="37">
        <v>11601.58</v>
      </c>
      <c r="I58" s="37">
        <v>13702.69</v>
      </c>
      <c r="J58" s="34">
        <v>25950</v>
      </c>
      <c r="K58" s="31">
        <v>-12247.31</v>
      </c>
      <c r="L58" s="30">
        <v>0.52804200385356459</v>
      </c>
      <c r="M58" s="41" t="s">
        <v>123</v>
      </c>
    </row>
    <row r="59" spans="1:13" x14ac:dyDescent="0.25">
      <c r="A59" s="40"/>
      <c r="B59" s="56" t="s">
        <v>124</v>
      </c>
      <c r="C59" s="37">
        <v>0</v>
      </c>
      <c r="D59" s="37">
        <v>260.93</v>
      </c>
      <c r="E59" s="37">
        <v>343.05</v>
      </c>
      <c r="F59" s="37">
        <v>419.81</v>
      </c>
      <c r="G59" s="37">
        <v>491.04</v>
      </c>
      <c r="H59" s="37">
        <v>745.51</v>
      </c>
      <c r="I59" s="37">
        <v>745.28</v>
      </c>
      <c r="J59" s="34">
        <v>1000</v>
      </c>
      <c r="K59" s="31">
        <v>-254.72000000000003</v>
      </c>
      <c r="L59" s="30">
        <v>0.74527999999999994</v>
      </c>
      <c r="M59" s="41" t="s">
        <v>125</v>
      </c>
    </row>
    <row r="60" spans="1:13" x14ac:dyDescent="0.25">
      <c r="A60" s="57"/>
      <c r="B60" s="56" t="s">
        <v>126</v>
      </c>
      <c r="C60" s="58">
        <v>300</v>
      </c>
      <c r="D60" s="58">
        <v>500</v>
      </c>
      <c r="E60" s="58">
        <v>700</v>
      </c>
      <c r="F60" s="58">
        <v>900</v>
      </c>
      <c r="G60" s="58">
        <v>1200</v>
      </c>
      <c r="H60" s="37">
        <v>1400</v>
      </c>
      <c r="I60" s="37">
        <v>1700</v>
      </c>
      <c r="J60" s="34">
        <v>2200</v>
      </c>
      <c r="K60" s="31">
        <v>-500</v>
      </c>
      <c r="L60" s="30">
        <v>0.77272727272727271</v>
      </c>
      <c r="M60" s="59" t="s">
        <v>127</v>
      </c>
    </row>
    <row r="61" spans="1:13" x14ac:dyDescent="0.25">
      <c r="A61" s="33" t="s">
        <v>128</v>
      </c>
      <c r="B61" s="33" t="s">
        <v>129</v>
      </c>
      <c r="C61" s="28"/>
      <c r="D61" s="28"/>
      <c r="E61" s="28"/>
      <c r="F61" s="28">
        <v>121</v>
      </c>
      <c r="G61" s="28">
        <v>121.17</v>
      </c>
      <c r="H61" s="28">
        <v>121.17</v>
      </c>
      <c r="I61" s="28">
        <v>121.17</v>
      </c>
      <c r="J61" s="39"/>
      <c r="K61" s="31">
        <v>121.17</v>
      </c>
      <c r="L61" s="30"/>
      <c r="M61" s="35" t="s">
        <v>130</v>
      </c>
    </row>
    <row r="62" spans="1:13" x14ac:dyDescent="0.25">
      <c r="A62" s="33" t="s">
        <v>131</v>
      </c>
      <c r="B62" s="33" t="s">
        <v>132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39">
        <v>15500</v>
      </c>
      <c r="K62" s="31">
        <v>-15500</v>
      </c>
      <c r="L62" s="30">
        <v>0</v>
      </c>
      <c r="M62" s="35" t="s">
        <v>133</v>
      </c>
    </row>
    <row r="63" spans="1:13" x14ac:dyDescent="0.25">
      <c r="A63" s="33"/>
      <c r="B63" s="60" t="s">
        <v>134</v>
      </c>
      <c r="C63" s="28"/>
      <c r="D63" s="28"/>
      <c r="E63" s="28"/>
      <c r="F63" s="28"/>
      <c r="G63" s="28"/>
      <c r="H63" s="61"/>
      <c r="I63" s="52"/>
      <c r="J63" s="34">
        <v>1700</v>
      </c>
      <c r="K63" s="31">
        <v>-1700</v>
      </c>
      <c r="L63" s="30">
        <v>0</v>
      </c>
      <c r="M63" s="40" t="s">
        <v>135</v>
      </c>
    </row>
    <row r="64" spans="1:13" x14ac:dyDescent="0.25">
      <c r="A64" s="33"/>
      <c r="B64" s="60" t="s">
        <v>136</v>
      </c>
      <c r="C64" s="28"/>
      <c r="D64" s="28"/>
      <c r="E64" s="28"/>
      <c r="F64" s="28"/>
      <c r="G64" s="28"/>
      <c r="H64" s="61"/>
      <c r="I64" s="52"/>
      <c r="J64" s="34">
        <v>1800</v>
      </c>
      <c r="K64" s="31">
        <v>-1800</v>
      </c>
      <c r="L64" s="30">
        <v>0</v>
      </c>
      <c r="M64" s="40"/>
    </row>
    <row r="65" spans="1:13" x14ac:dyDescent="0.25">
      <c r="A65" s="33"/>
      <c r="B65" s="40" t="s">
        <v>137</v>
      </c>
      <c r="C65" s="28"/>
      <c r="D65" s="28"/>
      <c r="E65" s="28"/>
      <c r="F65" s="28"/>
      <c r="G65" s="28"/>
      <c r="H65" s="61"/>
      <c r="I65" s="52"/>
      <c r="J65" s="34">
        <v>12000</v>
      </c>
      <c r="K65" s="31">
        <v>-12000</v>
      </c>
      <c r="L65" s="30">
        <v>0</v>
      </c>
      <c r="M65" s="40"/>
    </row>
    <row r="66" spans="1:13" x14ac:dyDescent="0.25">
      <c r="A66" s="33" t="s">
        <v>138</v>
      </c>
      <c r="B66" s="33" t="s">
        <v>139</v>
      </c>
      <c r="C66" s="28">
        <v>649.29999999999995</v>
      </c>
      <c r="D66" s="28">
        <v>1354.4500000000003</v>
      </c>
      <c r="E66" s="28">
        <v>12764.93</v>
      </c>
      <c r="F66" s="28">
        <v>18018.8</v>
      </c>
      <c r="G66" s="28">
        <v>24045.07</v>
      </c>
      <c r="H66" s="28">
        <v>30834.699999999997</v>
      </c>
      <c r="I66" s="28">
        <v>36887.99</v>
      </c>
      <c r="J66" s="39">
        <v>123908</v>
      </c>
      <c r="K66" s="31">
        <v>-87020.010000000009</v>
      </c>
      <c r="L66" s="30">
        <v>0.2977046679794686</v>
      </c>
      <c r="M66" s="35" t="s">
        <v>140</v>
      </c>
    </row>
    <row r="67" spans="1:13" x14ac:dyDescent="0.25">
      <c r="A67" s="40"/>
      <c r="B67" s="40" t="s">
        <v>141</v>
      </c>
      <c r="C67" s="37">
        <v>0.39</v>
      </c>
      <c r="D67" s="37">
        <v>286.04000000000002</v>
      </c>
      <c r="E67" s="37">
        <v>9564.0300000000007</v>
      </c>
      <c r="F67" s="37">
        <v>13065.210000000001</v>
      </c>
      <c r="G67" s="37">
        <v>17442.059999999998</v>
      </c>
      <c r="H67" s="37">
        <v>22400.14</v>
      </c>
      <c r="I67" s="37">
        <v>26557.599999999999</v>
      </c>
      <c r="J67" s="34">
        <v>72248</v>
      </c>
      <c r="K67" s="31">
        <v>-45690.400000000001</v>
      </c>
      <c r="L67" s="30">
        <v>0.36758941423984054</v>
      </c>
      <c r="M67" s="41" t="s">
        <v>142</v>
      </c>
    </row>
    <row r="68" spans="1:13" x14ac:dyDescent="0.25">
      <c r="A68" s="40"/>
      <c r="B68" s="40" t="s">
        <v>143</v>
      </c>
      <c r="C68" s="37">
        <v>0</v>
      </c>
      <c r="D68" s="37">
        <v>17.399999999999999</v>
      </c>
      <c r="E68" s="37">
        <v>45.86</v>
      </c>
      <c r="F68" s="37">
        <v>202.97</v>
      </c>
      <c r="G68" s="37">
        <v>267.2</v>
      </c>
      <c r="H68" s="37">
        <v>330.52</v>
      </c>
      <c r="I68" s="37">
        <v>345.14</v>
      </c>
      <c r="J68" s="34">
        <v>1000</v>
      </c>
      <c r="K68" s="31">
        <v>-654.86</v>
      </c>
      <c r="L68" s="30">
        <v>0.34514</v>
      </c>
      <c r="M68" s="41" t="s">
        <v>144</v>
      </c>
    </row>
    <row r="69" spans="1:13" x14ac:dyDescent="0.25">
      <c r="A69" s="40"/>
      <c r="B69" s="40" t="s">
        <v>145</v>
      </c>
      <c r="C69" s="37">
        <v>648.91</v>
      </c>
      <c r="D69" s="37">
        <v>1000.59</v>
      </c>
      <c r="E69" s="37">
        <v>2278.9</v>
      </c>
      <c r="F69" s="37">
        <v>2983.69</v>
      </c>
      <c r="G69" s="37">
        <v>3662.08</v>
      </c>
      <c r="H69" s="37">
        <v>4629.53</v>
      </c>
      <c r="I69" s="37">
        <v>5693.94</v>
      </c>
      <c r="J69" s="34">
        <v>45660</v>
      </c>
      <c r="K69" s="31">
        <v>-39966.06</v>
      </c>
      <c r="L69" s="30">
        <v>0.12470302233902758</v>
      </c>
      <c r="M69" s="41" t="s">
        <v>146</v>
      </c>
    </row>
    <row r="70" spans="1:13" x14ac:dyDescent="0.25">
      <c r="A70" s="33"/>
      <c r="B70" s="62" t="s">
        <v>173</v>
      </c>
      <c r="C70" s="52">
        <v>0</v>
      </c>
      <c r="D70" s="52">
        <v>50.42</v>
      </c>
      <c r="E70" s="52">
        <v>876.13999999999987</v>
      </c>
      <c r="F70" s="52">
        <v>1766.93</v>
      </c>
      <c r="G70" s="52">
        <v>2673.7300000000005</v>
      </c>
      <c r="H70" s="52">
        <v>3474.51</v>
      </c>
      <c r="I70" s="52">
        <v>4291.3099999999995</v>
      </c>
      <c r="J70" s="39">
        <v>5000</v>
      </c>
      <c r="K70" s="31">
        <v>-708.69000000000051</v>
      </c>
      <c r="L70" s="30">
        <v>0.85826199999999986</v>
      </c>
      <c r="M70" s="47"/>
    </row>
    <row r="71" spans="1:13" x14ac:dyDescent="0.25">
      <c r="A71" s="33" t="s">
        <v>149</v>
      </c>
      <c r="B71" s="33" t="s">
        <v>147</v>
      </c>
      <c r="C71" s="37"/>
      <c r="D71" s="37"/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39">
        <v>12000</v>
      </c>
      <c r="K71" s="31">
        <v>-12000</v>
      </c>
      <c r="L71" s="30">
        <v>0</v>
      </c>
      <c r="M71" s="47"/>
    </row>
    <row r="72" spans="1:13" x14ac:dyDescent="0.25">
      <c r="A72" s="63"/>
      <c r="B72" s="64" t="s">
        <v>150</v>
      </c>
      <c r="C72" s="37"/>
      <c r="D72" s="37"/>
      <c r="E72" s="37"/>
      <c r="F72" s="37"/>
      <c r="G72" s="37"/>
      <c r="H72" s="37"/>
      <c r="I72" s="37"/>
      <c r="J72" s="34">
        <v>12000</v>
      </c>
      <c r="K72" s="31">
        <v>-12000</v>
      </c>
      <c r="L72" s="30">
        <v>0</v>
      </c>
      <c r="M72" s="47"/>
    </row>
    <row r="73" spans="1:13" x14ac:dyDescent="0.25">
      <c r="A73" s="26"/>
      <c r="B73" s="46" t="s">
        <v>151</v>
      </c>
      <c r="C73" s="28">
        <v>15340.329999999994</v>
      </c>
      <c r="D73" s="28">
        <v>24089.17</v>
      </c>
      <c r="E73" s="28">
        <v>30864.190000000031</v>
      </c>
      <c r="F73" s="28">
        <v>34542.739999999991</v>
      </c>
      <c r="G73" s="28">
        <v>35928.479999999952</v>
      </c>
      <c r="H73" s="28">
        <v>46157.130000000005</v>
      </c>
      <c r="I73" s="28">
        <v>45258.650000000023</v>
      </c>
      <c r="J73" s="39">
        <v>-55498</v>
      </c>
      <c r="K73" s="31">
        <v>100756.65000000002</v>
      </c>
      <c r="L73" s="30">
        <v>-0.81550055857868797</v>
      </c>
      <c r="M73" s="47" t="s">
        <v>152</v>
      </c>
    </row>
    <row r="74" spans="1:13" x14ac:dyDescent="0.25">
      <c r="A74" s="26"/>
      <c r="B74" s="65" t="s">
        <v>153</v>
      </c>
      <c r="C74" s="28">
        <v>-15340.329999999994</v>
      </c>
      <c r="D74" s="28">
        <v>-24089.17</v>
      </c>
      <c r="E74" s="28">
        <v>-30864.190000000031</v>
      </c>
      <c r="F74" s="28">
        <v>-34542.739999999991</v>
      </c>
      <c r="G74" s="28">
        <v>-35928.479999999952</v>
      </c>
      <c r="H74" s="28">
        <v>-46157.130000000005</v>
      </c>
      <c r="I74" s="28">
        <v>-45258.650000000023</v>
      </c>
      <c r="J74" s="38">
        <v>55498</v>
      </c>
      <c r="K74" s="31">
        <v>-100756.65000000002</v>
      </c>
      <c r="L74" s="30">
        <v>-0.81550055857868797</v>
      </c>
      <c r="M74" s="66" t="s">
        <v>154</v>
      </c>
    </row>
    <row r="75" spans="1:13" x14ac:dyDescent="0.25">
      <c r="A75" s="26"/>
      <c r="B75" s="33" t="s">
        <v>155</v>
      </c>
      <c r="C75" s="28">
        <v>-14095.959999999995</v>
      </c>
      <c r="D75" s="28">
        <v>-20818.379999999997</v>
      </c>
      <c r="E75" s="28">
        <v>-24347.530000000032</v>
      </c>
      <c r="F75" s="28">
        <v>-21918.30999999999</v>
      </c>
      <c r="G75" s="28">
        <v>-21086.949999999953</v>
      </c>
      <c r="H75" s="28">
        <v>-91831.3</v>
      </c>
      <c r="I75" s="28">
        <v>-88290.060000000027</v>
      </c>
      <c r="J75" s="38">
        <v>30144.799999999999</v>
      </c>
      <c r="K75" s="31">
        <v>-118434.86000000003</v>
      </c>
      <c r="L75" s="30">
        <v>-2.9288653432764531</v>
      </c>
      <c r="M75" s="35" t="s">
        <v>99</v>
      </c>
    </row>
    <row r="76" spans="1:13" x14ac:dyDescent="0.25">
      <c r="A76" s="67">
        <v>1</v>
      </c>
      <c r="B76" s="40" t="s">
        <v>156</v>
      </c>
      <c r="C76" s="37">
        <v>4.72</v>
      </c>
      <c r="D76" s="37">
        <v>8.89</v>
      </c>
      <c r="E76" s="37">
        <v>16.59</v>
      </c>
      <c r="F76" s="37">
        <v>19.829999999999998</v>
      </c>
      <c r="G76" s="37">
        <v>23.12</v>
      </c>
      <c r="H76" s="37">
        <v>25.87</v>
      </c>
      <c r="I76" s="37">
        <v>27.82</v>
      </c>
      <c r="J76" s="34">
        <v>0</v>
      </c>
      <c r="K76" s="31">
        <v>27.82</v>
      </c>
      <c r="L76" s="30"/>
      <c r="M76" s="41" t="s">
        <v>157</v>
      </c>
    </row>
    <row r="77" spans="1:13" x14ac:dyDescent="0.25">
      <c r="A77" s="67">
        <v>2</v>
      </c>
      <c r="B77" s="40" t="s">
        <v>158</v>
      </c>
      <c r="C77" s="37">
        <v>10909.35</v>
      </c>
      <c r="D77" s="37">
        <v>5505.81</v>
      </c>
      <c r="E77" s="37">
        <v>12662.45</v>
      </c>
      <c r="F77" s="37">
        <v>20311.600000000002</v>
      </c>
      <c r="G77" s="37">
        <v>27541.75</v>
      </c>
      <c r="H77" s="37">
        <v>33632.120000000003</v>
      </c>
      <c r="I77" s="37">
        <v>21304.95</v>
      </c>
      <c r="J77" s="34">
        <v>25000</v>
      </c>
      <c r="K77" s="31">
        <v>-3695.0499999999993</v>
      </c>
      <c r="L77" s="30">
        <v>0.85219800000000001</v>
      </c>
      <c r="M77" s="41" t="s">
        <v>159</v>
      </c>
    </row>
    <row r="78" spans="1:13" x14ac:dyDescent="0.25">
      <c r="A78" s="67">
        <v>3</v>
      </c>
      <c r="B78" s="40" t="s">
        <v>147</v>
      </c>
      <c r="C78" s="37">
        <v>-25010.029999999992</v>
      </c>
      <c r="D78" s="37">
        <v>-26333.079999999998</v>
      </c>
      <c r="E78" s="37">
        <v>-37026.570000000036</v>
      </c>
      <c r="F78" s="37">
        <v>-42249.739999999991</v>
      </c>
      <c r="G78" s="37">
        <v>-48651.819999999956</v>
      </c>
      <c r="H78" s="37">
        <v>-125489.29000000001</v>
      </c>
      <c r="I78" s="37">
        <v>-109622.83000000003</v>
      </c>
      <c r="J78" s="34">
        <v>5146</v>
      </c>
      <c r="K78" s="31">
        <v>-114768.83000000003</v>
      </c>
      <c r="L78" s="30">
        <v>-21.302532063738834</v>
      </c>
      <c r="M78" s="41" t="s">
        <v>148</v>
      </c>
    </row>
    <row r="79" spans="1:13" x14ac:dyDescent="0.25">
      <c r="A79" s="26"/>
      <c r="B79" s="33" t="s">
        <v>160</v>
      </c>
      <c r="C79" s="28">
        <v>-1244.3699999999999</v>
      </c>
      <c r="D79" s="28">
        <v>-3270.79</v>
      </c>
      <c r="E79" s="28">
        <v>-6516.66</v>
      </c>
      <c r="F79" s="28">
        <v>-12624.43</v>
      </c>
      <c r="G79" s="28">
        <v>-14841.53</v>
      </c>
      <c r="H79" s="28">
        <v>45674.17</v>
      </c>
      <c r="I79" s="28">
        <v>43031.41</v>
      </c>
      <c r="J79" s="38">
        <v>25353.200000000001</v>
      </c>
      <c r="K79" s="31">
        <v>17678.210000000003</v>
      </c>
      <c r="L79" s="30">
        <v>1.6972772667750029</v>
      </c>
      <c r="M79" s="35" t="s">
        <v>101</v>
      </c>
    </row>
    <row r="80" spans="1:13" x14ac:dyDescent="0.25">
      <c r="A80" s="67">
        <v>1</v>
      </c>
      <c r="B80" s="40" t="s">
        <v>161</v>
      </c>
      <c r="C80" s="37">
        <v>518.84</v>
      </c>
      <c r="D80" s="37">
        <v>1517.88</v>
      </c>
      <c r="E80" s="37">
        <v>2097.4899999999998</v>
      </c>
      <c r="F80" s="37">
        <v>2348.73</v>
      </c>
      <c r="G80" s="37">
        <v>2441.33</v>
      </c>
      <c r="H80" s="37">
        <f>2140.5154+62773</f>
        <v>64913.515400000004</v>
      </c>
      <c r="I80" s="37">
        <f>2804.99000000001+62773</f>
        <v>65577.990000000005</v>
      </c>
      <c r="J80" s="34">
        <v>93795.199999999997</v>
      </c>
      <c r="K80" s="31">
        <v>-90990.209999999992</v>
      </c>
      <c r="L80" s="30">
        <v>2.9905474907031545E-2</v>
      </c>
      <c r="M80" s="41" t="s">
        <v>162</v>
      </c>
    </row>
    <row r="81" spans="1:13" x14ac:dyDescent="0.25">
      <c r="A81" s="67">
        <v>2</v>
      </c>
      <c r="B81" s="40" t="s">
        <v>163</v>
      </c>
      <c r="C81" s="37">
        <v>-164.22</v>
      </c>
      <c r="D81" s="37">
        <v>-980.49</v>
      </c>
      <c r="E81" s="37">
        <v>-708.68</v>
      </c>
      <c r="F81" s="37">
        <v>-1252.69</v>
      </c>
      <c r="G81" s="37">
        <v>-896.3</v>
      </c>
      <c r="H81" s="37">
        <v>204.36</v>
      </c>
      <c r="I81" s="37">
        <v>493.55</v>
      </c>
      <c r="J81" s="34"/>
      <c r="K81" s="31">
        <v>493.55</v>
      </c>
      <c r="L81" s="30"/>
      <c r="M81" s="41" t="s">
        <v>164</v>
      </c>
    </row>
    <row r="82" spans="1:13" x14ac:dyDescent="0.25">
      <c r="A82" s="67">
        <v>3</v>
      </c>
      <c r="B82" s="40" t="s">
        <v>165</v>
      </c>
      <c r="C82" s="37">
        <v>-1598.99</v>
      </c>
      <c r="D82" s="50">
        <v>-3808.18</v>
      </c>
      <c r="E82" s="37">
        <v>-7905.47</v>
      </c>
      <c r="F82" s="37">
        <v>-13720.47</v>
      </c>
      <c r="G82" s="37">
        <v>-16386.560000000001</v>
      </c>
      <c r="H82" s="37">
        <v>-19443.84</v>
      </c>
      <c r="I82" s="37">
        <v>-23040.13</v>
      </c>
      <c r="J82" s="34">
        <v>-80309.2</v>
      </c>
      <c r="K82" s="31">
        <v>57269.069999999992</v>
      </c>
      <c r="L82" s="30">
        <v>0.28689278438833909</v>
      </c>
      <c r="M82" s="41" t="s">
        <v>166</v>
      </c>
    </row>
    <row r="83" spans="1:13" x14ac:dyDescent="0.25">
      <c r="A83" s="68">
        <v>4</v>
      </c>
      <c r="B83" s="69" t="s">
        <v>167</v>
      </c>
      <c r="C83" s="70">
        <v>0</v>
      </c>
      <c r="D83" s="71">
        <v>0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2">
        <v>11867.2</v>
      </c>
      <c r="K83" s="96">
        <v>-11867.2</v>
      </c>
      <c r="L83" s="73">
        <v>0</v>
      </c>
      <c r="M83" s="74" t="s">
        <v>168</v>
      </c>
    </row>
    <row r="84" spans="1:13" x14ac:dyDescent="0.25">
      <c r="A84" s="75"/>
      <c r="B84" s="63" t="s">
        <v>169</v>
      </c>
      <c r="C84" s="80"/>
      <c r="D84" s="80"/>
      <c r="E84" s="80"/>
      <c r="F84" s="80"/>
      <c r="G84" s="90"/>
      <c r="H84" s="86"/>
      <c r="I84" s="76"/>
      <c r="J84" s="78"/>
      <c r="K84" s="31"/>
      <c r="L84" s="78"/>
      <c r="M84" s="75"/>
    </row>
    <row r="85" spans="1:13" x14ac:dyDescent="0.25">
      <c r="A85" s="75"/>
      <c r="B85" s="63" t="s">
        <v>170</v>
      </c>
      <c r="C85" s="80"/>
      <c r="D85" s="80"/>
      <c r="E85" s="80"/>
      <c r="F85" s="80"/>
      <c r="G85" s="80"/>
      <c r="H85" s="86"/>
      <c r="I85" s="76"/>
      <c r="J85" s="78"/>
      <c r="K85" s="31"/>
      <c r="L85" s="78"/>
      <c r="M85" s="79"/>
    </row>
    <row r="86" spans="1:13" x14ac:dyDescent="0.25">
      <c r="A86" s="63"/>
      <c r="B86" s="63" t="s">
        <v>171</v>
      </c>
      <c r="C86" s="80"/>
      <c r="D86" s="80"/>
      <c r="E86" s="80"/>
      <c r="F86" s="80"/>
      <c r="G86" s="80"/>
      <c r="H86" s="86"/>
      <c r="I86" s="82"/>
      <c r="J86" s="78"/>
      <c r="K86" s="31"/>
      <c r="L86" s="78"/>
      <c r="M86" s="75"/>
    </row>
    <row r="87" spans="1:13" x14ac:dyDescent="0.25">
      <c r="A87" s="63"/>
      <c r="B87" s="63"/>
      <c r="C87" s="80"/>
      <c r="D87" s="80"/>
      <c r="E87" s="80"/>
      <c r="F87" s="80"/>
      <c r="G87" s="80"/>
      <c r="H87" s="81"/>
      <c r="I87" s="82"/>
      <c r="J87" s="78"/>
      <c r="K87" s="31"/>
      <c r="L87" s="78"/>
      <c r="M87" s="75"/>
    </row>
    <row r="88" spans="1:13" x14ac:dyDescent="0.25">
      <c r="A88" s="63"/>
      <c r="B88" s="84"/>
      <c r="C88" s="85"/>
      <c r="D88" s="85"/>
      <c r="E88" s="85"/>
      <c r="F88" s="85"/>
      <c r="G88" s="85"/>
      <c r="H88" s="86"/>
      <c r="I88" s="87"/>
      <c r="J88" s="77"/>
      <c r="K88" s="83"/>
      <c r="L88" s="88"/>
      <c r="M88" s="84"/>
    </row>
    <row r="89" spans="1:13" x14ac:dyDescent="0.25">
      <c r="A89" s="89"/>
      <c r="I89" s="87"/>
      <c r="J89" s="77"/>
      <c r="K89" s="83"/>
      <c r="L89" s="88"/>
      <c r="M89" s="91"/>
    </row>
    <row r="90" spans="1:13" x14ac:dyDescent="0.25">
      <c r="A90" s="92"/>
      <c r="I90" s="87"/>
      <c r="J90" s="77"/>
      <c r="K90" s="83"/>
      <c r="L90" s="88"/>
      <c r="M90" s="93"/>
    </row>
    <row r="91" spans="1:13" x14ac:dyDescent="0.25">
      <c r="A91" s="94"/>
      <c r="I91" s="87"/>
      <c r="J91" s="77"/>
      <c r="K91" s="83"/>
      <c r="L91" s="88"/>
      <c r="M91" s="95"/>
    </row>
  </sheetData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2023-08-30T13:18:59Z</cp:lastPrinted>
  <dcterms:created xsi:type="dcterms:W3CDTF">2023-08-30T13:08:50Z</dcterms:created>
  <dcterms:modified xsi:type="dcterms:W3CDTF">2023-09-19T11:02:18Z</dcterms:modified>
</cp:coreProperties>
</file>