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20" yWindow="-120" windowWidth="29040" windowHeight="15840"/>
  </bookViews>
  <sheets>
    <sheet name="Detyrimet Kategori"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9" i="1" l="1"/>
  <c r="C5" i="1" l="1"/>
  <c r="D60" i="1" l="1"/>
  <c r="C60" i="1"/>
  <c r="D48" i="1"/>
  <c r="C48" i="1"/>
  <c r="C19" i="1"/>
  <c r="D5" i="1"/>
  <c r="D46" i="1" l="1"/>
  <c r="C46" i="1"/>
  <c r="D4" i="1"/>
  <c r="C4" i="1"/>
  <c r="C37" i="1" s="1"/>
  <c r="C38" i="1" s="1"/>
  <c r="D37" i="1" l="1"/>
  <c r="D38" i="1" s="1"/>
</calcChain>
</file>

<file path=xl/sharedStrings.xml><?xml version="1.0" encoding="utf-8"?>
<sst xmlns="http://schemas.openxmlformats.org/spreadsheetml/2006/main" count="139" uniqueCount="69">
  <si>
    <t>Investime</t>
  </si>
  <si>
    <t>Rimbursim i TVSH</t>
  </si>
  <si>
    <t>Mallra</t>
  </si>
  <si>
    <t xml:space="preserve">Totali Detyrimeve të Qeverisë Qendrore </t>
  </si>
  <si>
    <t/>
  </si>
  <si>
    <t>Nga Rimbursimi i TVSH (DPT)</t>
  </si>
  <si>
    <t>Totali Detyrimeve të Qeverisë Vendore</t>
  </si>
  <si>
    <t>Social insurance</t>
  </si>
  <si>
    <t>Health insurance</t>
  </si>
  <si>
    <t>Personal income tax</t>
  </si>
  <si>
    <t>Other taxes</t>
  </si>
  <si>
    <t>Goods</t>
  </si>
  <si>
    <t xml:space="preserve">VAT refund </t>
  </si>
  <si>
    <t>From contracts and other liabilities of Central Government</t>
  </si>
  <si>
    <t>Services</t>
  </si>
  <si>
    <t>Court decisions</t>
  </si>
  <si>
    <t>Investments</t>
  </si>
  <si>
    <t>Maintenance</t>
  </si>
  <si>
    <t>From contracts and other liabilities of Local Government</t>
  </si>
  <si>
    <t>VAT refund (GDT)</t>
  </si>
  <si>
    <t>Vendime Gjyqësore</t>
  </si>
  <si>
    <t>Shërbime</t>
  </si>
  <si>
    <t>Mirëmbajtje</t>
  </si>
  <si>
    <t>Të tjera</t>
  </si>
  <si>
    <t>Total stock of arrears generated from AGFIS and GTD.</t>
  </si>
  <si>
    <t>Others</t>
  </si>
  <si>
    <t>TOTAL (Million ALL)</t>
  </si>
  <si>
    <t>Totali Detyrimeve të Ujësjellës - Kanalizimeve</t>
  </si>
  <si>
    <t>Totali Detyrimeve të Universiteteve</t>
  </si>
  <si>
    <t xml:space="preserve">Total liabilities of Universities </t>
  </si>
  <si>
    <t>Total liabilities from Water Supply &amp; Sewage (JSC)</t>
  </si>
  <si>
    <t>Sigurime Shoqërore</t>
  </si>
  <si>
    <t>Sigurime Shëndetësore</t>
  </si>
  <si>
    <t>Të Ardhura Personale</t>
  </si>
  <si>
    <t>Tatime të Tjera</t>
  </si>
  <si>
    <t>GG Arrears</t>
  </si>
  <si>
    <t>GG Arrears/Total Expenditures</t>
  </si>
  <si>
    <t>Angazhime/Target me Partnerët Ndërkombëtarë</t>
  </si>
  <si>
    <t xml:space="preserve">Stoku vs Shp e Përgjithshme </t>
  </si>
  <si>
    <t>Detyrimet e prapambetura të gjeneruara nga moduli i SIFQ dhe DPT</t>
  </si>
  <si>
    <t>Detyrimet te TJERA të papërfshira në stokun e detyrimeve të Qeverisjes Qendrore dhe Qeverisjes Vendore, të gjeneruara nga moduli i SIFQ</t>
  </si>
  <si>
    <t xml:space="preserve">General Government Expenditures </t>
  </si>
  <si>
    <t xml:space="preserve">Shpenzimet e Përgjithshme </t>
  </si>
  <si>
    <t xml:space="preserve">Target për ERP (vjetor) </t>
  </si>
  <si>
    <t>&lt;2.4%</t>
  </si>
  <si>
    <t>ERP Target (annual)</t>
  </si>
  <si>
    <t>=/&lt;2.4%</t>
  </si>
  <si>
    <t xml:space="preserve">Target vjetore për Mirëqeverisjen (Realizim i plotë) </t>
  </si>
  <si>
    <t>Good Governence Annual Target (Full completion)</t>
  </si>
  <si>
    <t xml:space="preserve">Target vjetore për Mirëqeverisjen (Realizim i pjesshëm) </t>
  </si>
  <si>
    <t>=/&lt;2.8%</t>
  </si>
  <si>
    <t>Good Governence Annual Target (Partial completion)</t>
  </si>
  <si>
    <t>Target për ERP (tremujore)</t>
  </si>
  <si>
    <t>ERP Target (quarterly)</t>
  </si>
  <si>
    <t>Deri në Shtator 2023</t>
  </si>
  <si>
    <t>Shtator 2023
(Plan)</t>
  </si>
  <si>
    <t>TOTAL (Milionë lekë)</t>
  </si>
  <si>
    <t>(Milionë lekë)</t>
  </si>
  <si>
    <t>(Million ALL)</t>
  </si>
  <si>
    <t>TOTAL (Milion lekë)</t>
  </si>
  <si>
    <t>Deri në Dhjetor 2023</t>
  </si>
  <si>
    <t>Dhjetor 2023
(Fakt)</t>
  </si>
  <si>
    <t>Stoku i Detyrimeve të Përgjithshme</t>
  </si>
  <si>
    <t>=/&lt; 2.5%</t>
  </si>
  <si>
    <t>&lt;2.4%*</t>
  </si>
  <si>
    <t>=/&lt;2.4%*</t>
  </si>
  <si>
    <t>*Për këtë periudhë është përmbushur targeti vjetor për ERP dhe Mirëqeverisjen.  Stoku i detyrimeve të prapambetura ka pësuar një rënie të konsiderueshme në zërin e investimeve të qeverisjes së përgjithshme, krahasuar me periudhën 9M 2023.</t>
  </si>
  <si>
    <t>=/&lt;2.8%*</t>
  </si>
  <si>
    <t xml:space="preserve">* Të dhënat për detyrimet e prapambetura duke filluar nga raportimi 12-mujor 2020, janë gjeneruar nga sistemi SIFQ sipas përcaktimeve të Udhëzimit nr.37 të datës 06.10.2020, “Për monitorimin dhe publikimin periodik të stokut të detyrimeve të prapambetura të qeverisjes së përgjithshme”. Ky format i raportimit të detyrimeve të prapambetura, përveç se rrit saktësinë dhe siguron të dhënat në kohë, është gjithashtu një format gjithpërfshirës duke unifikuar raportin për të gjithë njësitë e qeverisjes së përgjithshme. </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</si>
</sst>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3" formatCode="_(* #,##0.00_);_(* \(#,##0.00\);_(* &quot;-&quot;??_);_(@_)"/>
    <numFmt numFmtId="164" formatCode="_ * #,##0.00_)_L_e_k_ ;_ * \(#,##0.00\)_L_e_k_ ;_ * &quot;-&quot;??_)_L_e_k_ ;_ @_ "/>
    <numFmt numFmtId="165" formatCode="_ * #,##0.0_)_L_e_k_ ;_ * \(#,##0.0\)_L_e_k_ ;_ * &quot;-&quot;??_)_L_e_k_ ;_ @_ "/>
    <numFmt numFmtId="166" formatCode="_ * #,##0.000_)_L_e_k_ ;_ * \(#,##0.000\)_L_e_k_ ;_ * &quot;-&quot;??_)_L_e_k_ ;_ @_ "/>
    <numFmt numFmtId="167" formatCode="_(* #,##0.00000000_);_(* \(#,##0.00000000\);_(* &quot;-&quot;??_);_(@_)"/>
    <numFmt numFmtId="168" formatCode="_ * #,##0_)_L_e_k_ ;_ * \(#,##0\)_L_e_k_ ;_ * &quot;-&quot;??_)_L_e_k_ ;_ @_ "/>
    <numFmt numFmtId="169" formatCode="_(* #,##0.0_);_(* \(#,##0.0\);_(* &quot;-&quot;??_);_(@_)"/>
    <numFmt numFmtId="170" formatCode="_(* #,##0.0000000_);_(* \(#,##0.0000000\);_(* &quot;-&quot;??_);_(@_)"/>
  </numFmts>
  <fonts count="25" x14ac:knownFonts="1">
    <font>
      <sz val="11"/>
      <color theme="1"/>
      <name val="Calibri"/>
      <family val="2"/>
      <scheme val="minor"/>
    </font>
    <font>
      <sz val="11"/>
      <color theme="1"/>
      <name val="Calibri"/>
      <family val="2"/>
      <scheme val="minor"/>
    </font>
    <font>
      <b/>
      <sz val="11"/>
      <color theme="1"/>
      <name val="Calibri"/>
      <family val="2"/>
    </font>
    <font>
      <b/>
      <sz val="11"/>
      <color theme="1"/>
      <name val="Calibri"/>
      <family val="2"/>
      <scheme val="minor"/>
    </font>
    <font>
      <b/>
      <sz val="11"/>
      <name val="Calibri"/>
      <family val="2"/>
    </font>
    <font>
      <sz val="11"/>
      <name val="Calibri"/>
      <family val="2"/>
    </font>
    <font>
      <b/>
      <sz val="11"/>
      <color theme="1"/>
      <name val="Calibri"/>
      <family val="2"/>
      <charset val="238"/>
      <scheme val="minor"/>
    </font>
    <font>
      <i/>
      <sz val="11"/>
      <color theme="1"/>
      <name val="Calibri"/>
      <family val="2"/>
      <charset val="238"/>
      <scheme val="minor"/>
    </font>
    <font>
      <sz val="11"/>
      <color rgb="FFFF0000"/>
      <name val="Calibri"/>
      <family val="2"/>
      <scheme val="minor"/>
    </font>
    <font>
      <b/>
      <sz val="12"/>
      <color rgb="FFFF0000"/>
      <name val="Calibri"/>
      <family val="2"/>
      <scheme val="minor"/>
    </font>
    <font>
      <b/>
      <sz val="11"/>
      <color rgb="FF00B050"/>
      <name val="Calibri"/>
      <family val="2"/>
      <scheme val="minor"/>
    </font>
    <font>
      <b/>
      <i/>
      <sz val="11"/>
      <color theme="1"/>
      <name val="Calibri"/>
      <family val="2"/>
      <scheme val="minor"/>
    </font>
    <font>
      <b/>
      <sz val="11"/>
      <color rgb="FFC00000"/>
      <name val="Calibri"/>
      <family val="2"/>
      <scheme val="minor"/>
    </font>
    <font>
      <b/>
      <sz val="11"/>
      <color rgb="FF0070C0"/>
      <name val="Calibri"/>
      <family val="2"/>
    </font>
    <font>
      <sz val="11"/>
      <color rgb="FF0070C0"/>
      <name val="Calibri"/>
      <family val="2"/>
      <scheme val="minor"/>
    </font>
    <font>
      <b/>
      <sz val="12"/>
      <color rgb="FFFF0000"/>
      <name val="Calibri"/>
      <family val="2"/>
    </font>
    <font>
      <b/>
      <i/>
      <sz val="12"/>
      <color rgb="FFFF0000"/>
      <name val="Calibri"/>
      <family val="2"/>
      <scheme val="minor"/>
    </font>
    <font>
      <b/>
      <sz val="12"/>
      <color rgb="FFFF0000"/>
      <name val="Calibri"/>
      <family val="2"/>
      <charset val="238"/>
      <scheme val="minor"/>
    </font>
    <font>
      <b/>
      <sz val="14"/>
      <color rgb="FFFF0000"/>
      <name val="Calibri"/>
      <family val="2"/>
      <scheme val="minor"/>
    </font>
    <font>
      <sz val="14"/>
      <color rgb="FFFF0000"/>
      <name val="Calibri"/>
      <family val="2"/>
      <scheme val="minor"/>
    </font>
    <font>
      <b/>
      <sz val="11"/>
      <color rgb="FF009900"/>
      <name val="Calibri"/>
      <family val="2"/>
      <scheme val="minor"/>
    </font>
    <font>
      <b/>
      <sz val="12"/>
      <color rgb="FF009900"/>
      <name val="Calibri"/>
      <family val="2"/>
      <scheme val="minor"/>
    </font>
    <font>
      <sz val="10"/>
      <name val="Arial"/>
      <family val="2"/>
    </font>
    <font>
      <sz val="11"/>
      <name val="Calibri"/>
      <family val="2"/>
      <scheme val="minor"/>
    </font>
    <font>
      <sz val="11"/>
      <color rgb="FF00B050"/>
      <name val="Calibri"/>
      <family val="2"/>
      <scheme val="minor"/>
    </font>
  </fonts>
  <fills count="6">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2"/>
        <bgColor indexed="64"/>
      </patternFill>
    </fill>
    <fill>
      <patternFill patternType="solid">
        <fgColor theme="8" tint="0.79998168889431442"/>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double">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double">
        <color auto="1"/>
      </right>
      <top style="hair">
        <color auto="1"/>
      </top>
      <bottom style="hair">
        <color auto="1"/>
      </bottom>
      <diagonal/>
    </border>
    <border>
      <left style="double">
        <color auto="1"/>
      </left>
      <right style="hair">
        <color auto="1"/>
      </right>
      <top style="hair">
        <color auto="1"/>
      </top>
      <bottom style="double">
        <color auto="1"/>
      </bottom>
      <diagonal/>
    </border>
    <border>
      <left style="hair">
        <color auto="1"/>
      </left>
      <right style="hair">
        <color auto="1"/>
      </right>
      <top style="hair">
        <color auto="1"/>
      </top>
      <bottom style="double">
        <color auto="1"/>
      </bottom>
      <diagonal/>
    </border>
    <border>
      <left style="hair">
        <color auto="1"/>
      </left>
      <right style="double">
        <color auto="1"/>
      </right>
      <top style="hair">
        <color auto="1"/>
      </top>
      <bottom style="double">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style="thin">
        <color indexed="64"/>
      </right>
      <top style="thin">
        <color indexed="64"/>
      </top>
      <bottom/>
      <diagonal/>
    </border>
    <border>
      <left style="thin">
        <color indexed="64"/>
      </left>
      <right style="double">
        <color auto="1"/>
      </right>
      <top style="thin">
        <color indexed="64"/>
      </top>
      <bottom/>
      <diagonal/>
    </border>
    <border>
      <left style="double">
        <color auto="1"/>
      </left>
      <right style="thin">
        <color indexed="64"/>
      </right>
      <top/>
      <bottom style="thin">
        <color indexed="64"/>
      </bottom>
      <diagonal/>
    </border>
    <border>
      <left style="thin">
        <color indexed="64"/>
      </left>
      <right style="double">
        <color auto="1"/>
      </right>
      <top/>
      <bottom style="thin">
        <color indexed="64"/>
      </bottom>
      <diagonal/>
    </border>
    <border>
      <left style="double">
        <color auto="1"/>
      </left>
      <right style="thin">
        <color indexed="64"/>
      </right>
      <top style="thin">
        <color indexed="64"/>
      </top>
      <bottom style="thin">
        <color indexed="64"/>
      </bottom>
      <diagonal/>
    </border>
    <border>
      <left style="thin">
        <color indexed="64"/>
      </left>
      <right style="double">
        <color auto="1"/>
      </right>
      <top style="thin">
        <color indexed="64"/>
      </top>
      <bottom style="thin">
        <color indexed="64"/>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double">
        <color auto="1"/>
      </right>
      <top/>
      <bottom style="hair">
        <color auto="1"/>
      </bottom>
      <diagonal/>
    </border>
    <border>
      <left style="double">
        <color auto="1"/>
      </left>
      <right/>
      <top style="double">
        <color auto="1"/>
      </top>
      <bottom style="thin">
        <color auto="1"/>
      </bottom>
      <diagonal/>
    </border>
    <border>
      <left/>
      <right/>
      <top style="double">
        <color auto="1"/>
      </top>
      <bottom style="thin">
        <color auto="1"/>
      </bottom>
      <diagonal/>
    </border>
    <border>
      <left/>
      <right style="double">
        <color auto="1"/>
      </right>
      <top style="double">
        <color auto="1"/>
      </top>
      <bottom style="thin">
        <color auto="1"/>
      </bottom>
      <diagonal/>
    </border>
    <border>
      <left style="double">
        <color auto="1"/>
      </left>
      <right style="hair">
        <color auto="1"/>
      </right>
      <top style="hair">
        <color auto="1"/>
      </top>
      <bottom/>
      <diagonal/>
    </border>
    <border>
      <left style="hair">
        <color auto="1"/>
      </left>
      <right style="hair">
        <color auto="1"/>
      </right>
      <top style="hair">
        <color auto="1"/>
      </top>
      <bottom/>
      <diagonal/>
    </border>
    <border>
      <left style="hair">
        <color auto="1"/>
      </left>
      <right style="double">
        <color auto="1"/>
      </right>
      <top style="hair">
        <color auto="1"/>
      </top>
      <bottom/>
      <diagonal/>
    </border>
  </borders>
  <cellStyleXfs count="5">
    <xf numFmtId="0" fontId="0" fillId="0" borderId="0"/>
    <xf numFmtId="16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22" fillId="0" borderId="0"/>
  </cellStyleXfs>
  <cellXfs count="93">
    <xf numFmtId="0" fontId="0" fillId="0" borderId="0" xfId="0"/>
    <xf numFmtId="165" fontId="0" fillId="0" borderId="0" xfId="1" applyNumberFormat="1" applyFont="1" applyAlignment="1">
      <alignment horizontal="center" vertical="center"/>
    </xf>
    <xf numFmtId="166" fontId="0" fillId="0" borderId="0" xfId="1" applyNumberFormat="1" applyFont="1" applyAlignment="1">
      <alignment horizontal="center" vertical="center"/>
    </xf>
    <xf numFmtId="165" fontId="6" fillId="2" borderId="1" xfId="1" applyNumberFormat="1" applyFont="1" applyFill="1" applyBorder="1" applyAlignment="1">
      <alignment horizontal="center" vertical="center" wrapText="1"/>
    </xf>
    <xf numFmtId="168" fontId="0" fillId="4" borderId="3" xfId="1" applyNumberFormat="1" applyFont="1" applyFill="1" applyBorder="1" applyAlignment="1">
      <alignment horizontal="center" vertical="center"/>
    </xf>
    <xf numFmtId="10" fontId="3" fillId="4" borderId="3" xfId="2" applyNumberFormat="1" applyFont="1" applyFill="1" applyBorder="1" applyAlignment="1">
      <alignment horizontal="center" vertical="center"/>
    </xf>
    <xf numFmtId="0" fontId="0" fillId="0" borderId="0" xfId="0" applyAlignment="1">
      <alignment vertical="center"/>
    </xf>
    <xf numFmtId="43" fontId="0" fillId="0" borderId="0" xfId="0" applyNumberFormat="1" applyAlignment="1">
      <alignment vertical="center"/>
    </xf>
    <xf numFmtId="165" fontId="0" fillId="0" borderId="0" xfId="0" applyNumberFormat="1" applyAlignment="1">
      <alignment vertical="center"/>
    </xf>
    <xf numFmtId="0" fontId="8" fillId="0" borderId="0" xfId="0" applyFont="1" applyAlignment="1">
      <alignment vertical="center"/>
    </xf>
    <xf numFmtId="0" fontId="7" fillId="3" borderId="0" xfId="0" applyFont="1" applyFill="1" applyAlignment="1">
      <alignment horizontal="left" vertical="center" wrapText="1"/>
    </xf>
    <xf numFmtId="0" fontId="11" fillId="0" borderId="0" xfId="0" applyFont="1" applyAlignment="1">
      <alignment horizontal="center" vertical="center"/>
    </xf>
    <xf numFmtId="0" fontId="0" fillId="4" borderId="2" xfId="0" applyFill="1" applyBorder="1" applyAlignment="1">
      <alignment horizontal="right" vertical="center" wrapText="1"/>
    </xf>
    <xf numFmtId="0" fontId="10" fillId="0" borderId="0" xfId="0" applyFont="1" applyAlignment="1">
      <alignment vertical="center"/>
    </xf>
    <xf numFmtId="0" fontId="0" fillId="0" borderId="0" xfId="0" applyAlignment="1">
      <alignment vertical="center" wrapText="1"/>
    </xf>
    <xf numFmtId="43" fontId="0" fillId="0" borderId="0" xfId="0" applyNumberFormat="1" applyAlignment="1">
      <alignment vertical="center" wrapText="1"/>
    </xf>
    <xf numFmtId="0" fontId="3" fillId="4" borderId="2" xfId="0" applyFont="1" applyFill="1" applyBorder="1" applyAlignment="1">
      <alignment horizontal="right" vertical="center" wrapText="1"/>
    </xf>
    <xf numFmtId="0" fontId="3" fillId="0" borderId="0" xfId="0" applyFont="1" applyAlignment="1">
      <alignment vertical="center"/>
    </xf>
    <xf numFmtId="0" fontId="13" fillId="2" borderId="17" xfId="0" applyFont="1" applyFill="1" applyBorder="1" applyAlignment="1">
      <alignment vertical="center"/>
    </xf>
    <xf numFmtId="165" fontId="13" fillId="2" borderId="1" xfId="1" applyNumberFormat="1" applyFont="1" applyFill="1" applyBorder="1" applyAlignment="1">
      <alignment horizontal="right" vertical="center"/>
    </xf>
    <xf numFmtId="167" fontId="14" fillId="0" borderId="0" xfId="0" applyNumberFormat="1" applyFont="1" applyAlignment="1">
      <alignment vertical="center"/>
    </xf>
    <xf numFmtId="0" fontId="14" fillId="0" borderId="0" xfId="0" applyFont="1" applyAlignment="1">
      <alignment vertical="center"/>
    </xf>
    <xf numFmtId="165" fontId="14" fillId="0" borderId="0" xfId="0" applyNumberFormat="1" applyFont="1" applyAlignment="1">
      <alignment vertical="center"/>
    </xf>
    <xf numFmtId="165" fontId="15" fillId="2" borderId="1" xfId="1" applyNumberFormat="1" applyFont="1" applyFill="1" applyBorder="1" applyAlignment="1">
      <alignment horizontal="right" vertical="center"/>
    </xf>
    <xf numFmtId="0" fontId="9" fillId="0" borderId="0" xfId="0" applyFont="1" applyAlignment="1">
      <alignment vertical="center"/>
    </xf>
    <xf numFmtId="10" fontId="9" fillId="3" borderId="0" xfId="2" applyNumberFormat="1" applyFont="1" applyFill="1" applyBorder="1" applyAlignment="1">
      <alignment horizontal="center" vertical="center"/>
    </xf>
    <xf numFmtId="0" fontId="16" fillId="3" borderId="0" xfId="0" applyFont="1" applyFill="1" applyAlignment="1">
      <alignment horizontal="left" vertical="center" wrapText="1"/>
    </xf>
    <xf numFmtId="165" fontId="0" fillId="2" borderId="1" xfId="1" applyNumberFormat="1" applyFont="1" applyFill="1" applyBorder="1" applyAlignment="1">
      <alignment horizontal="right" vertical="center"/>
    </xf>
    <xf numFmtId="0" fontId="5" fillId="2" borderId="17" xfId="0" applyFont="1" applyFill="1" applyBorder="1" applyAlignment="1">
      <alignment horizontal="center" vertical="center" wrapText="1"/>
    </xf>
    <xf numFmtId="0" fontId="5" fillId="2" borderId="18" xfId="0" applyFont="1" applyFill="1" applyBorder="1" applyAlignment="1">
      <alignment vertical="center" wrapText="1"/>
    </xf>
    <xf numFmtId="0" fontId="5" fillId="2" borderId="18" xfId="0" applyFont="1" applyFill="1" applyBorder="1" applyAlignment="1">
      <alignment horizontal="left" vertical="center" wrapText="1"/>
    </xf>
    <xf numFmtId="0" fontId="4" fillId="2" borderId="17" xfId="0" applyFont="1" applyFill="1" applyBorder="1" applyAlignment="1">
      <alignment horizontal="center" vertical="center"/>
    </xf>
    <xf numFmtId="0" fontId="0" fillId="2" borderId="11" xfId="0" applyFill="1" applyBorder="1" applyAlignment="1">
      <alignment vertical="center"/>
    </xf>
    <xf numFmtId="165" fontId="0" fillId="2" borderId="0" xfId="1" applyNumberFormat="1" applyFont="1" applyFill="1" applyBorder="1" applyAlignment="1">
      <alignment horizontal="center" vertical="center"/>
    </xf>
    <xf numFmtId="0" fontId="0" fillId="2" borderId="12" xfId="0" applyFill="1" applyBorder="1" applyAlignment="1">
      <alignment vertical="center" wrapText="1"/>
    </xf>
    <xf numFmtId="0" fontId="13" fillId="2" borderId="18" xfId="0" applyFont="1" applyFill="1" applyBorder="1" applyAlignment="1">
      <alignment horizontal="left" vertical="center" wrapText="1"/>
    </xf>
    <xf numFmtId="0" fontId="4" fillId="2" borderId="18" xfId="0" applyFont="1" applyFill="1" applyBorder="1" applyAlignment="1">
      <alignment horizontal="left" vertical="center" wrapText="1"/>
    </xf>
    <xf numFmtId="0" fontId="18" fillId="0" borderId="8" xfId="0" applyFont="1" applyBorder="1" applyAlignment="1">
      <alignment vertical="center"/>
    </xf>
    <xf numFmtId="165" fontId="19" fillId="0" borderId="9" xfId="1" applyNumberFormat="1" applyFont="1" applyBorder="1" applyAlignment="1">
      <alignment horizontal="center" vertical="center"/>
    </xf>
    <xf numFmtId="0" fontId="18" fillId="0" borderId="10" xfId="0" applyFont="1" applyBorder="1" applyAlignment="1">
      <alignment vertical="center" wrapText="1"/>
    </xf>
    <xf numFmtId="0" fontId="19" fillId="0" borderId="0" xfId="0" applyFont="1" applyAlignment="1">
      <alignment vertical="center"/>
    </xf>
    <xf numFmtId="0" fontId="16" fillId="0" borderId="11" xfId="0" applyFont="1" applyBorder="1" applyAlignment="1">
      <alignment vertical="center"/>
    </xf>
    <xf numFmtId="165" fontId="9" fillId="0" borderId="0" xfId="1" applyNumberFormat="1" applyFont="1" applyBorder="1" applyAlignment="1">
      <alignment horizontal="center" vertical="center"/>
    </xf>
    <xf numFmtId="0" fontId="16" fillId="0" borderId="12" xfId="0" applyFont="1" applyBorder="1" applyAlignment="1">
      <alignment vertical="center" wrapText="1"/>
    </xf>
    <xf numFmtId="165" fontId="6" fillId="5" borderId="23" xfId="1" applyNumberFormat="1" applyFont="1" applyFill="1" applyBorder="1" applyAlignment="1">
      <alignment vertical="center" wrapText="1"/>
    </xf>
    <xf numFmtId="165" fontId="17" fillId="5" borderId="1" xfId="1" applyNumberFormat="1" applyFont="1" applyFill="1" applyBorder="1" applyAlignment="1">
      <alignment vertical="center" wrapText="1"/>
    </xf>
    <xf numFmtId="0" fontId="4" fillId="5" borderId="17" xfId="0" applyFont="1" applyFill="1" applyBorder="1" applyAlignment="1">
      <alignment vertical="center"/>
    </xf>
    <xf numFmtId="165" fontId="0" fillId="5" borderId="1" xfId="1" applyNumberFormat="1" applyFont="1" applyFill="1" applyBorder="1" applyAlignment="1">
      <alignment horizontal="right" vertical="center"/>
    </xf>
    <xf numFmtId="0" fontId="4" fillId="5" borderId="18" xfId="0" applyFont="1" applyFill="1" applyBorder="1" applyAlignment="1">
      <alignment vertical="center" wrapText="1"/>
    </xf>
    <xf numFmtId="165" fontId="4" fillId="5" borderId="1" xfId="1" applyNumberFormat="1" applyFont="1" applyFill="1" applyBorder="1" applyAlignment="1">
      <alignment horizontal="center" vertical="center"/>
    </xf>
    <xf numFmtId="0" fontId="4" fillId="5" borderId="18" xfId="0" applyFont="1" applyFill="1" applyBorder="1" applyAlignment="1">
      <alignment horizontal="left" vertical="center" wrapText="1"/>
    </xf>
    <xf numFmtId="0" fontId="5" fillId="5" borderId="17" xfId="0" applyFont="1" applyFill="1" applyBorder="1" applyAlignment="1">
      <alignment vertical="center" wrapText="1"/>
    </xf>
    <xf numFmtId="165" fontId="0" fillId="5" borderId="1" xfId="1" applyNumberFormat="1" applyFont="1" applyFill="1" applyBorder="1" applyAlignment="1">
      <alignment horizontal="center" vertical="center"/>
    </xf>
    <xf numFmtId="0" fontId="5" fillId="5" borderId="18" xfId="0" applyFont="1" applyFill="1" applyBorder="1" applyAlignment="1">
      <alignment horizontal="left" vertical="center" wrapText="1"/>
    </xf>
    <xf numFmtId="0" fontId="5" fillId="5" borderId="17" xfId="0" applyFont="1" applyFill="1" applyBorder="1" applyAlignment="1">
      <alignment horizontal="left" vertical="center" wrapText="1"/>
    </xf>
    <xf numFmtId="0" fontId="5" fillId="5" borderId="18" xfId="0" applyFont="1" applyFill="1" applyBorder="1" applyAlignment="1">
      <alignment vertical="center" wrapText="1"/>
    </xf>
    <xf numFmtId="0" fontId="5" fillId="5" borderId="25" xfId="0" applyFont="1" applyFill="1" applyBorder="1" applyAlignment="1">
      <alignment horizontal="left" vertical="center" wrapText="1"/>
    </xf>
    <xf numFmtId="165" fontId="0" fillId="5" borderId="26" xfId="1" applyNumberFormat="1" applyFont="1" applyFill="1" applyBorder="1" applyAlignment="1">
      <alignment horizontal="center" vertical="center"/>
    </xf>
    <xf numFmtId="0" fontId="5" fillId="5" borderId="27" xfId="0" applyFont="1" applyFill="1" applyBorder="1" applyAlignment="1">
      <alignment horizontal="left" vertical="center" wrapText="1"/>
    </xf>
    <xf numFmtId="165" fontId="3" fillId="4" borderId="29" xfId="1" applyNumberFormat="1" applyFont="1" applyFill="1" applyBorder="1" applyAlignment="1">
      <alignment horizontal="center" vertical="center" wrapText="1"/>
    </xf>
    <xf numFmtId="0" fontId="3" fillId="4" borderId="4" xfId="0" applyFont="1" applyFill="1" applyBorder="1" applyAlignment="1">
      <alignment horizontal="left" vertical="center" wrapText="1"/>
    </xf>
    <xf numFmtId="0" fontId="20" fillId="4" borderId="2" xfId="0" applyFont="1" applyFill="1" applyBorder="1" applyAlignment="1">
      <alignment horizontal="right" vertical="center" wrapText="1"/>
    </xf>
    <xf numFmtId="9" fontId="21" fillId="4" borderId="3" xfId="2" quotePrefix="1" applyFont="1" applyFill="1" applyBorder="1" applyAlignment="1">
      <alignment horizontal="center" vertical="center"/>
    </xf>
    <xf numFmtId="0" fontId="20" fillId="4" borderId="4" xfId="0" applyFont="1" applyFill="1" applyBorder="1" applyAlignment="1">
      <alignment vertical="center"/>
    </xf>
    <xf numFmtId="0" fontId="20" fillId="4" borderId="5" xfId="0" applyFont="1" applyFill="1" applyBorder="1" applyAlignment="1">
      <alignment horizontal="right" vertical="center" wrapText="1"/>
    </xf>
    <xf numFmtId="9" fontId="21" fillId="4" borderId="6" xfId="2" quotePrefix="1" applyFont="1" applyFill="1" applyBorder="1" applyAlignment="1">
      <alignment horizontal="center" vertical="center"/>
    </xf>
    <xf numFmtId="0" fontId="20" fillId="4" borderId="34" xfId="0" applyFont="1" applyFill="1" applyBorder="1" applyAlignment="1">
      <alignment horizontal="right" vertical="center" wrapText="1"/>
    </xf>
    <xf numFmtId="9" fontId="21" fillId="4" borderId="35" xfId="2" quotePrefix="1" applyFont="1" applyFill="1" applyBorder="1" applyAlignment="1">
      <alignment horizontal="center" vertical="center"/>
    </xf>
    <xf numFmtId="0" fontId="20" fillId="4" borderId="4"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0" fillId="4" borderId="4" xfId="0" applyFill="1" applyBorder="1" applyAlignment="1">
      <alignment horizontal="left" vertical="center" wrapText="1"/>
    </xf>
    <xf numFmtId="0" fontId="20" fillId="4" borderId="36" xfId="0" applyFont="1" applyFill="1" applyBorder="1" applyAlignment="1">
      <alignment horizontal="left" vertical="center" wrapText="1"/>
    </xf>
    <xf numFmtId="49" fontId="21" fillId="4" borderId="3" xfId="2" quotePrefix="1" applyNumberFormat="1" applyFont="1" applyFill="1" applyBorder="1" applyAlignment="1">
      <alignment horizontal="center" vertical="center"/>
    </xf>
    <xf numFmtId="0" fontId="11" fillId="4" borderId="28" xfId="0" applyFont="1" applyFill="1" applyBorder="1" applyAlignment="1">
      <alignment horizontal="center" vertical="center"/>
    </xf>
    <xf numFmtId="0" fontId="3" fillId="4" borderId="30" xfId="0" applyFont="1" applyFill="1" applyBorder="1" applyAlignment="1">
      <alignment horizontal="center" vertical="center" wrapText="1"/>
    </xf>
    <xf numFmtId="169" fontId="0" fillId="0" borderId="0" xfId="0" applyNumberFormat="1" applyAlignment="1">
      <alignment vertical="center"/>
    </xf>
    <xf numFmtId="170" fontId="0" fillId="0" borderId="0" xfId="0" applyNumberFormat="1" applyAlignment="1">
      <alignment vertical="center"/>
    </xf>
    <xf numFmtId="0" fontId="2" fillId="2" borderId="14"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7" fillId="2" borderId="19" xfId="0" applyFont="1" applyFill="1" applyBorder="1" applyAlignment="1">
      <alignment horizontal="left" vertical="center" wrapText="1"/>
    </xf>
    <xf numFmtId="0" fontId="7" fillId="2" borderId="20" xfId="0" applyFont="1" applyFill="1" applyBorder="1" applyAlignment="1">
      <alignment horizontal="left" vertical="center" wrapText="1"/>
    </xf>
    <xf numFmtId="0" fontId="7" fillId="2" borderId="21" xfId="0" applyFont="1" applyFill="1" applyBorder="1" applyAlignment="1">
      <alignment horizontal="left" vertical="center" wrapText="1"/>
    </xf>
    <xf numFmtId="0" fontId="2" fillId="2" borderId="13" xfId="0" applyFont="1" applyFill="1" applyBorder="1" applyAlignment="1">
      <alignment horizontal="center" vertical="center"/>
    </xf>
    <xf numFmtId="0" fontId="2" fillId="2" borderId="15" xfId="0" applyFont="1" applyFill="1" applyBorder="1" applyAlignment="1">
      <alignment horizontal="center" vertical="center"/>
    </xf>
    <xf numFmtId="0" fontId="4" fillId="5" borderId="22" xfId="0" applyFont="1" applyFill="1" applyBorder="1" applyAlignment="1">
      <alignment horizontal="center" vertical="center" wrapText="1"/>
    </xf>
    <xf numFmtId="0" fontId="4" fillId="5" borderId="15" xfId="0" applyFont="1" applyFill="1" applyBorder="1" applyAlignment="1">
      <alignment horizontal="center" vertical="center" wrapText="1"/>
    </xf>
    <xf numFmtId="0" fontId="2" fillId="5" borderId="24" xfId="0" applyFont="1" applyFill="1" applyBorder="1" applyAlignment="1">
      <alignment horizontal="center" vertical="center" wrapText="1"/>
    </xf>
    <xf numFmtId="0" fontId="2" fillId="5" borderId="16" xfId="0" applyFont="1" applyFill="1" applyBorder="1" applyAlignment="1">
      <alignment horizontal="center" vertical="center" wrapText="1"/>
    </xf>
    <xf numFmtId="0" fontId="12" fillId="4" borderId="31" xfId="0" applyFont="1" applyFill="1" applyBorder="1" applyAlignment="1">
      <alignment horizontal="center" vertical="center" wrapText="1"/>
    </xf>
    <xf numFmtId="0" fontId="12" fillId="4" borderId="32" xfId="0" applyFont="1" applyFill="1" applyBorder="1" applyAlignment="1">
      <alignment horizontal="center" vertical="center" wrapText="1"/>
    </xf>
    <xf numFmtId="0" fontId="12" fillId="4" borderId="33" xfId="0" applyFont="1" applyFill="1" applyBorder="1" applyAlignment="1">
      <alignment horizontal="center" vertical="center" wrapText="1"/>
    </xf>
    <xf numFmtId="0" fontId="23" fillId="0" borderId="9" xfId="0" quotePrefix="1" applyFont="1" applyBorder="1" applyAlignment="1">
      <alignment horizontal="left" vertical="center" wrapText="1"/>
    </xf>
    <xf numFmtId="0" fontId="24" fillId="0" borderId="9" xfId="0" quotePrefix="1" applyFont="1" applyBorder="1" applyAlignment="1">
      <alignment horizontal="left" vertical="center" wrapText="1"/>
    </xf>
  </cellXfs>
  <cellStyles count="5">
    <cellStyle name="Comma 2" xfId="1"/>
    <cellStyle name="Comma 3" xfId="3"/>
    <cellStyle name="Normal" xfId="0" builtinId="0"/>
    <cellStyle name="Normal 2" xfId="4"/>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75"/>
  <sheetViews>
    <sheetView showGridLines="0" tabSelected="1" zoomScale="85" zoomScaleNormal="85" workbookViewId="0">
      <selection activeCell="G4" sqref="G4"/>
    </sheetView>
  </sheetViews>
  <sheetFormatPr defaultColWidth="8.85546875" defaultRowHeight="15" x14ac:dyDescent="0.25"/>
  <cols>
    <col min="1" max="1" width="3.28515625" style="6" customWidth="1"/>
    <col min="2" max="2" width="47.28515625" style="6" customWidth="1"/>
    <col min="3" max="4" width="21.7109375" style="1" customWidth="1"/>
    <col min="5" max="5" width="47.85546875" style="14" customWidth="1"/>
    <col min="6" max="6" width="16.5703125" style="6" customWidth="1"/>
    <col min="7" max="7" width="13" style="6" customWidth="1"/>
    <col min="8" max="8" width="12.85546875" style="6" customWidth="1"/>
    <col min="9" max="16384" width="8.85546875" style="6"/>
  </cols>
  <sheetData>
    <row r="1" spans="2:8" s="40" customFormat="1" ht="24.6" customHeight="1" thickTop="1" x14ac:dyDescent="0.25">
      <c r="B1" s="37" t="s">
        <v>39</v>
      </c>
      <c r="C1" s="38"/>
      <c r="D1" s="38"/>
      <c r="E1" s="39"/>
    </row>
    <row r="2" spans="2:8" s="24" customFormat="1" ht="21" customHeight="1" x14ac:dyDescent="0.25">
      <c r="B2" s="41" t="s">
        <v>24</v>
      </c>
      <c r="C2" s="42"/>
      <c r="D2" s="42"/>
      <c r="E2" s="43"/>
    </row>
    <row r="3" spans="2:8" ht="34.5" customHeight="1" x14ac:dyDescent="0.25">
      <c r="B3" s="82" t="s">
        <v>56</v>
      </c>
      <c r="C3" s="3" t="s">
        <v>54</v>
      </c>
      <c r="D3" s="3" t="s">
        <v>60</v>
      </c>
      <c r="E3" s="77" t="s">
        <v>26</v>
      </c>
    </row>
    <row r="4" spans="2:8" ht="15.75" x14ac:dyDescent="0.25">
      <c r="B4" s="83"/>
      <c r="C4" s="23">
        <f>C5+C18+C19</f>
        <v>20333.080833469998</v>
      </c>
      <c r="D4" s="23">
        <f>D5+D18+D19</f>
        <v>7852.0197484399987</v>
      </c>
      <c r="E4" s="78"/>
      <c r="F4" s="7"/>
      <c r="G4" s="7"/>
    </row>
    <row r="5" spans="2:8" s="21" customFormat="1" ht="30" x14ac:dyDescent="0.25">
      <c r="B5" s="18" t="s">
        <v>3</v>
      </c>
      <c r="C5" s="19">
        <f>SUM(C6:C16)</f>
        <v>12510.71691641</v>
      </c>
      <c r="D5" s="19">
        <f>SUM(D6:D16)</f>
        <v>3012.6954282300003</v>
      </c>
      <c r="E5" s="35" t="s">
        <v>13</v>
      </c>
      <c r="F5" s="20"/>
      <c r="H5" s="22"/>
    </row>
    <row r="6" spans="2:8" x14ac:dyDescent="0.25">
      <c r="B6" s="28" t="s">
        <v>20</v>
      </c>
      <c r="C6" s="27">
        <v>3287.7635055700002</v>
      </c>
      <c r="D6" s="27">
        <v>1191.8647915699999</v>
      </c>
      <c r="E6" s="30" t="s">
        <v>15</v>
      </c>
      <c r="F6" s="76"/>
      <c r="G6" s="75"/>
    </row>
    <row r="7" spans="2:8" x14ac:dyDescent="0.25">
      <c r="B7" s="28" t="s">
        <v>21</v>
      </c>
      <c r="C7" s="27">
        <v>38.922790999999997</v>
      </c>
      <c r="D7" s="27">
        <v>43.363948999999998</v>
      </c>
      <c r="E7" s="30" t="s">
        <v>14</v>
      </c>
      <c r="F7" s="75"/>
      <c r="G7" s="75"/>
      <c r="H7" s="8"/>
    </row>
    <row r="8" spans="2:8" x14ac:dyDescent="0.25">
      <c r="B8" s="28" t="s">
        <v>22</v>
      </c>
      <c r="C8" s="27">
        <v>13.243378999999999</v>
      </c>
      <c r="D8" s="27">
        <v>14.252359</v>
      </c>
      <c r="E8" s="30" t="s">
        <v>17</v>
      </c>
      <c r="F8" s="75"/>
      <c r="G8" s="75"/>
    </row>
    <row r="9" spans="2:8" x14ac:dyDescent="0.25">
      <c r="B9" s="28" t="s">
        <v>0</v>
      </c>
      <c r="C9" s="27">
        <v>8190.5138958400003</v>
      </c>
      <c r="D9" s="27">
        <v>939.93360766000001</v>
      </c>
      <c r="E9" s="30" t="s">
        <v>16</v>
      </c>
      <c r="F9" s="75"/>
      <c r="G9" s="75"/>
    </row>
    <row r="10" spans="2:8" x14ac:dyDescent="0.25">
      <c r="B10" s="28" t="s">
        <v>1</v>
      </c>
      <c r="C10" s="27">
        <v>27.723243</v>
      </c>
      <c r="D10" s="27">
        <v>25.057361</v>
      </c>
      <c r="E10" s="30" t="s">
        <v>12</v>
      </c>
      <c r="F10" s="75"/>
      <c r="G10" s="75"/>
    </row>
    <row r="11" spans="2:8" x14ac:dyDescent="0.25">
      <c r="B11" s="28" t="s">
        <v>2</v>
      </c>
      <c r="C11" s="27">
        <v>53.265017999999998</v>
      </c>
      <c r="D11" s="27">
        <v>54.601706999999998</v>
      </c>
      <c r="E11" s="30" t="s">
        <v>11</v>
      </c>
      <c r="F11" s="75"/>
      <c r="G11" s="75"/>
    </row>
    <row r="12" spans="2:8" x14ac:dyDescent="0.25">
      <c r="B12" s="28" t="s">
        <v>23</v>
      </c>
      <c r="C12" s="27">
        <v>682.36300600000004</v>
      </c>
      <c r="D12" s="27">
        <v>528.26884900000005</v>
      </c>
      <c r="E12" s="30" t="s">
        <v>25</v>
      </c>
      <c r="F12" s="75"/>
      <c r="G12" s="75"/>
    </row>
    <row r="13" spans="2:8" x14ac:dyDescent="0.25">
      <c r="B13" s="28" t="s">
        <v>31</v>
      </c>
      <c r="C13" s="27">
        <v>155.189628</v>
      </c>
      <c r="D13" s="27">
        <v>154.459642</v>
      </c>
      <c r="E13" s="30" t="s">
        <v>7</v>
      </c>
      <c r="F13" s="75"/>
      <c r="G13" s="75"/>
    </row>
    <row r="14" spans="2:8" x14ac:dyDescent="0.25">
      <c r="B14" s="28" t="s">
        <v>32</v>
      </c>
      <c r="C14" s="27">
        <v>19.118103999999999</v>
      </c>
      <c r="D14" s="27">
        <v>18.372178999999999</v>
      </c>
      <c r="E14" s="30" t="s">
        <v>8</v>
      </c>
      <c r="F14" s="75"/>
      <c r="G14" s="75"/>
    </row>
    <row r="15" spans="2:8" x14ac:dyDescent="0.25">
      <c r="B15" s="28" t="s">
        <v>33</v>
      </c>
      <c r="C15" s="27">
        <v>42.558565999999999</v>
      </c>
      <c r="D15" s="27">
        <v>42.465203000000002</v>
      </c>
      <c r="E15" s="30" t="s">
        <v>9</v>
      </c>
      <c r="F15" s="75"/>
      <c r="G15" s="75"/>
    </row>
    <row r="16" spans="2:8" x14ac:dyDescent="0.25">
      <c r="B16" s="28" t="s">
        <v>34</v>
      </c>
      <c r="C16" s="27">
        <v>5.5780000000000003E-2</v>
      </c>
      <c r="D16" s="27">
        <v>5.5780000000000003E-2</v>
      </c>
      <c r="E16" s="30" t="s">
        <v>10</v>
      </c>
      <c r="F16" s="75"/>
      <c r="G16" s="75"/>
    </row>
    <row r="17" spans="2:7" x14ac:dyDescent="0.25">
      <c r="B17" s="31" t="s">
        <v>4</v>
      </c>
      <c r="C17" s="27"/>
      <c r="D17" s="27"/>
      <c r="E17" s="36"/>
    </row>
    <row r="18" spans="2:7" s="21" customFormat="1" ht="26.45" customHeight="1" x14ac:dyDescent="0.25">
      <c r="B18" s="18" t="s">
        <v>5</v>
      </c>
      <c r="C18" s="19">
        <v>0</v>
      </c>
      <c r="D18" s="19">
        <v>0</v>
      </c>
      <c r="E18" s="35" t="s">
        <v>19</v>
      </c>
    </row>
    <row r="19" spans="2:7" s="21" customFormat="1" ht="30.75" customHeight="1" x14ac:dyDescent="0.25">
      <c r="B19" s="18" t="s">
        <v>6</v>
      </c>
      <c r="C19" s="19">
        <f>SUM(C20:C30)</f>
        <v>7822.3639170599999</v>
      </c>
      <c r="D19" s="19">
        <f>SUM(D20:D30)</f>
        <v>4839.3243202099984</v>
      </c>
      <c r="E19" s="35" t="s">
        <v>18</v>
      </c>
    </row>
    <row r="20" spans="2:7" x14ac:dyDescent="0.25">
      <c r="B20" s="28" t="s">
        <v>20</v>
      </c>
      <c r="C20" s="27">
        <v>554.44941760000006</v>
      </c>
      <c r="D20" s="27">
        <v>426.08156960000002</v>
      </c>
      <c r="E20" s="29" t="s">
        <v>15</v>
      </c>
    </row>
    <row r="21" spans="2:7" x14ac:dyDescent="0.25">
      <c r="B21" s="28" t="s">
        <v>21</v>
      </c>
      <c r="C21" s="27">
        <v>752.94079789</v>
      </c>
      <c r="D21" s="27">
        <v>540.10275673000001</v>
      </c>
      <c r="E21" s="29" t="s">
        <v>14</v>
      </c>
    </row>
    <row r="22" spans="2:7" x14ac:dyDescent="0.25">
      <c r="B22" s="28" t="s">
        <v>22</v>
      </c>
      <c r="C22" s="27">
        <v>124.54271581</v>
      </c>
      <c r="D22" s="27">
        <v>119.17641500999999</v>
      </c>
      <c r="E22" s="29" t="s">
        <v>17</v>
      </c>
    </row>
    <row r="23" spans="2:7" x14ac:dyDescent="0.25">
      <c r="B23" s="28" t="s">
        <v>0</v>
      </c>
      <c r="C23" s="27">
        <v>4035.4982216100002</v>
      </c>
      <c r="D23" s="27">
        <v>2251.5636543999999</v>
      </c>
      <c r="E23" s="29" t="s">
        <v>16</v>
      </c>
    </row>
    <row r="24" spans="2:7" x14ac:dyDescent="0.25">
      <c r="B24" s="28" t="s">
        <v>1</v>
      </c>
      <c r="C24" s="27">
        <v>0.75830500000000001</v>
      </c>
      <c r="D24" s="27">
        <v>0.75830500000000001</v>
      </c>
      <c r="E24" s="29" t="s">
        <v>12</v>
      </c>
      <c r="F24" s="8"/>
    </row>
    <row r="25" spans="2:7" x14ac:dyDescent="0.25">
      <c r="B25" s="28" t="s">
        <v>2</v>
      </c>
      <c r="C25" s="27">
        <v>234.78362228</v>
      </c>
      <c r="D25" s="27">
        <v>213.5295136</v>
      </c>
      <c r="E25" s="29" t="s">
        <v>11</v>
      </c>
    </row>
    <row r="26" spans="2:7" x14ac:dyDescent="0.25">
      <c r="B26" s="28" t="s">
        <v>23</v>
      </c>
      <c r="C26" s="27">
        <v>2043.3263808699999</v>
      </c>
      <c r="D26" s="27">
        <v>1216.6768978699999</v>
      </c>
      <c r="E26" s="29" t="s">
        <v>25</v>
      </c>
    </row>
    <row r="27" spans="2:7" x14ac:dyDescent="0.25">
      <c r="B27" s="28" t="s">
        <v>31</v>
      </c>
      <c r="C27" s="27">
        <v>49.069749000000002</v>
      </c>
      <c r="D27" s="27">
        <v>47.215259000000003</v>
      </c>
      <c r="E27" s="29" t="s">
        <v>7</v>
      </c>
    </row>
    <row r="28" spans="2:7" x14ac:dyDescent="0.25">
      <c r="B28" s="28" t="s">
        <v>32</v>
      </c>
      <c r="C28" s="27">
        <v>2.8276780000000001</v>
      </c>
      <c r="D28" s="27">
        <v>2.8276780000000001</v>
      </c>
      <c r="E28" s="30" t="s">
        <v>8</v>
      </c>
    </row>
    <row r="29" spans="2:7" x14ac:dyDescent="0.25">
      <c r="B29" s="28" t="s">
        <v>33</v>
      </c>
      <c r="C29" s="27">
        <v>19.912806</v>
      </c>
      <c r="D29" s="27">
        <v>17.138048000000001</v>
      </c>
      <c r="E29" s="30" t="s">
        <v>9</v>
      </c>
    </row>
    <row r="30" spans="2:7" x14ac:dyDescent="0.25">
      <c r="B30" s="28" t="s">
        <v>34</v>
      </c>
      <c r="C30" s="27">
        <v>4.2542229999999996</v>
      </c>
      <c r="D30" s="27">
        <v>4.2542229999999996</v>
      </c>
      <c r="E30" s="30" t="s">
        <v>10</v>
      </c>
    </row>
    <row r="31" spans="2:7" x14ac:dyDescent="0.25">
      <c r="B31" s="32"/>
      <c r="C31" s="33"/>
      <c r="D31" s="33"/>
      <c r="E31" s="34"/>
      <c r="G31" s="9"/>
    </row>
    <row r="32" spans="2:7" ht="63.75" customHeight="1" thickBot="1" x14ac:dyDescent="0.3">
      <c r="B32" s="79" t="s">
        <v>68</v>
      </c>
      <c r="C32" s="80"/>
      <c r="D32" s="80"/>
      <c r="E32" s="81"/>
    </row>
    <row r="33" spans="2:5" ht="16.5" thickTop="1" thickBot="1" x14ac:dyDescent="0.3">
      <c r="B33" s="10"/>
      <c r="C33" s="10"/>
      <c r="D33" s="10"/>
      <c r="E33" s="10"/>
    </row>
    <row r="34" spans="2:5" s="11" customFormat="1" ht="20.25" customHeight="1" thickTop="1" x14ac:dyDescent="0.25">
      <c r="B34" s="88" t="s">
        <v>37</v>
      </c>
      <c r="C34" s="89"/>
      <c r="D34" s="89"/>
      <c r="E34" s="90"/>
    </row>
    <row r="35" spans="2:5" ht="30" x14ac:dyDescent="0.25">
      <c r="B35" s="73" t="s">
        <v>57</v>
      </c>
      <c r="C35" s="59" t="s">
        <v>55</v>
      </c>
      <c r="D35" s="59" t="s">
        <v>61</v>
      </c>
      <c r="E35" s="74" t="s">
        <v>58</v>
      </c>
    </row>
    <row r="36" spans="2:5" x14ac:dyDescent="0.25">
      <c r="B36" s="12" t="s">
        <v>42</v>
      </c>
      <c r="C36" s="4">
        <v>698117</v>
      </c>
      <c r="D36" s="4">
        <v>674682.32000000018</v>
      </c>
      <c r="E36" s="70" t="s">
        <v>41</v>
      </c>
    </row>
    <row r="37" spans="2:5" x14ac:dyDescent="0.25">
      <c r="B37" s="12" t="s">
        <v>62</v>
      </c>
      <c r="C37" s="4">
        <f>C4</f>
        <v>20333.080833469998</v>
      </c>
      <c r="D37" s="4">
        <f>D4</f>
        <v>7852.0197484399987</v>
      </c>
      <c r="E37" s="70" t="s">
        <v>35</v>
      </c>
    </row>
    <row r="38" spans="2:5" s="17" customFormat="1" x14ac:dyDescent="0.25">
      <c r="B38" s="16" t="s">
        <v>38</v>
      </c>
      <c r="C38" s="5">
        <f>C37/C36</f>
        <v>2.9125606214244888E-2</v>
      </c>
      <c r="D38" s="5">
        <f>D37/D36</f>
        <v>1.1638099170050872E-2</v>
      </c>
      <c r="E38" s="60" t="s">
        <v>36</v>
      </c>
    </row>
    <row r="39" spans="2:5" s="13" customFormat="1" ht="21.75" customHeight="1" x14ac:dyDescent="0.25">
      <c r="B39" s="61" t="s">
        <v>52</v>
      </c>
      <c r="C39" s="72" t="s">
        <v>63</v>
      </c>
      <c r="D39" s="72" t="s">
        <v>63</v>
      </c>
      <c r="E39" s="63" t="s">
        <v>53</v>
      </c>
    </row>
    <row r="40" spans="2:5" s="13" customFormat="1" ht="19.899999999999999" customHeight="1" x14ac:dyDescent="0.25">
      <c r="B40" s="61" t="s">
        <v>43</v>
      </c>
      <c r="C40" s="62" t="s">
        <v>44</v>
      </c>
      <c r="D40" s="62" t="s">
        <v>64</v>
      </c>
      <c r="E40" s="68" t="s">
        <v>45</v>
      </c>
    </row>
    <row r="41" spans="2:5" s="13" customFormat="1" ht="19.899999999999999" customHeight="1" x14ac:dyDescent="0.25">
      <c r="B41" s="66" t="s">
        <v>47</v>
      </c>
      <c r="C41" s="67" t="s">
        <v>46</v>
      </c>
      <c r="D41" s="67" t="s">
        <v>65</v>
      </c>
      <c r="E41" s="71" t="s">
        <v>48</v>
      </c>
    </row>
    <row r="42" spans="2:5" s="13" customFormat="1" ht="19.899999999999999" customHeight="1" thickBot="1" x14ac:dyDescent="0.3">
      <c r="B42" s="64" t="s">
        <v>49</v>
      </c>
      <c r="C42" s="65" t="s">
        <v>50</v>
      </c>
      <c r="D42" s="65" t="s">
        <v>67</v>
      </c>
      <c r="E42" s="69" t="s">
        <v>51</v>
      </c>
    </row>
    <row r="43" spans="2:5" s="13" customFormat="1" ht="34.5" customHeight="1" thickTop="1" x14ac:dyDescent="0.25">
      <c r="B43" s="91" t="s">
        <v>66</v>
      </c>
      <c r="C43" s="92"/>
      <c r="D43" s="92"/>
      <c r="E43" s="92"/>
    </row>
    <row r="44" spans="2:5" s="24" customFormat="1" ht="25.9" customHeight="1" thickBot="1" x14ac:dyDescent="0.3">
      <c r="B44" s="24" t="s">
        <v>40</v>
      </c>
      <c r="C44" s="25"/>
      <c r="D44" s="25"/>
      <c r="E44" s="26"/>
    </row>
    <row r="45" spans="2:5" ht="33" customHeight="1" thickTop="1" x14ac:dyDescent="0.25">
      <c r="B45" s="84" t="s">
        <v>59</v>
      </c>
      <c r="C45" s="44" t="s">
        <v>54</v>
      </c>
      <c r="D45" s="44" t="s">
        <v>60</v>
      </c>
      <c r="E45" s="86" t="s">
        <v>26</v>
      </c>
    </row>
    <row r="46" spans="2:5" ht="24.6" customHeight="1" x14ac:dyDescent="0.25">
      <c r="B46" s="85"/>
      <c r="C46" s="45">
        <f>C48+C60</f>
        <v>393.06067000000002</v>
      </c>
      <c r="D46" s="45">
        <f>D48+D60</f>
        <v>253.23817548</v>
      </c>
      <c r="E46" s="87"/>
    </row>
    <row r="47" spans="2:5" x14ac:dyDescent="0.25">
      <c r="B47" s="46"/>
      <c r="C47" s="47"/>
      <c r="D47" s="47"/>
      <c r="E47" s="48"/>
    </row>
    <row r="48" spans="2:5" x14ac:dyDescent="0.25">
      <c r="B48" s="46" t="s">
        <v>27</v>
      </c>
      <c r="C48" s="49">
        <f>SUM(C49:C59)</f>
        <v>388.31025299999999</v>
      </c>
      <c r="D48" s="49">
        <f>SUM(D49:D59)</f>
        <v>227.27718848000001</v>
      </c>
      <c r="E48" s="50" t="s">
        <v>30</v>
      </c>
    </row>
    <row r="49" spans="2:5" x14ac:dyDescent="0.25">
      <c r="B49" s="51" t="s">
        <v>20</v>
      </c>
      <c r="C49" s="52">
        <v>7.2631000000000001E-2</v>
      </c>
      <c r="D49" s="52">
        <v>7.2631000000000001E-2</v>
      </c>
      <c r="E49" s="53" t="s">
        <v>15</v>
      </c>
    </row>
    <row r="50" spans="2:5" x14ac:dyDescent="0.25">
      <c r="B50" s="51" t="s">
        <v>21</v>
      </c>
      <c r="C50" s="52">
        <v>27.998621</v>
      </c>
      <c r="D50" s="52">
        <v>49.479497480000006</v>
      </c>
      <c r="E50" s="53" t="s">
        <v>14</v>
      </c>
    </row>
    <row r="51" spans="2:5" x14ac:dyDescent="0.25">
      <c r="B51" s="51" t="s">
        <v>22</v>
      </c>
      <c r="C51" s="52">
        <v>5.6580959999999996</v>
      </c>
      <c r="D51" s="52">
        <v>5.6580959999999996</v>
      </c>
      <c r="E51" s="53" t="s">
        <v>17</v>
      </c>
    </row>
    <row r="52" spans="2:5" x14ac:dyDescent="0.25">
      <c r="B52" s="51" t="s">
        <v>0</v>
      </c>
      <c r="C52" s="52">
        <v>157.06743399999999</v>
      </c>
      <c r="D52" s="52">
        <v>1.15754</v>
      </c>
      <c r="E52" s="53" t="s">
        <v>16</v>
      </c>
    </row>
    <row r="53" spans="2:5" x14ac:dyDescent="0.25">
      <c r="B53" s="51" t="s">
        <v>1</v>
      </c>
      <c r="C53" s="52">
        <v>0</v>
      </c>
      <c r="D53" s="52">
        <v>0</v>
      </c>
      <c r="E53" s="53" t="s">
        <v>12</v>
      </c>
    </row>
    <row r="54" spans="2:5" x14ac:dyDescent="0.25">
      <c r="B54" s="51" t="s">
        <v>2</v>
      </c>
      <c r="C54" s="52">
        <v>0.91022499999999995</v>
      </c>
      <c r="D54" s="52">
        <v>0.91022499999999995</v>
      </c>
      <c r="E54" s="53" t="s">
        <v>11</v>
      </c>
    </row>
    <row r="55" spans="2:5" x14ac:dyDescent="0.25">
      <c r="B55" s="51" t="s">
        <v>23</v>
      </c>
      <c r="C55" s="52">
        <v>169.999199</v>
      </c>
      <c r="D55" s="52">
        <v>169.999199</v>
      </c>
      <c r="E55" s="53" t="s">
        <v>25</v>
      </c>
    </row>
    <row r="56" spans="2:5" x14ac:dyDescent="0.25">
      <c r="B56" s="51" t="s">
        <v>31</v>
      </c>
      <c r="C56" s="52">
        <v>0</v>
      </c>
      <c r="D56" s="52">
        <v>0</v>
      </c>
      <c r="E56" s="53" t="s">
        <v>7</v>
      </c>
    </row>
    <row r="57" spans="2:5" x14ac:dyDescent="0.25">
      <c r="B57" s="54" t="s">
        <v>32</v>
      </c>
      <c r="C57" s="52">
        <v>0</v>
      </c>
      <c r="D57" s="52">
        <v>0</v>
      </c>
      <c r="E57" s="53" t="s">
        <v>8</v>
      </c>
    </row>
    <row r="58" spans="2:5" x14ac:dyDescent="0.25">
      <c r="B58" s="54" t="s">
        <v>33</v>
      </c>
      <c r="C58" s="52">
        <v>0</v>
      </c>
      <c r="D58" s="52">
        <v>0</v>
      </c>
      <c r="E58" s="53" t="s">
        <v>9</v>
      </c>
    </row>
    <row r="59" spans="2:5" x14ac:dyDescent="0.25">
      <c r="B59" s="54" t="s">
        <v>34</v>
      </c>
      <c r="C59" s="52">
        <v>26.604047000000001</v>
      </c>
      <c r="D59" s="52">
        <v>0</v>
      </c>
      <c r="E59" s="53" t="s">
        <v>10</v>
      </c>
    </row>
    <row r="60" spans="2:5" ht="27.6" customHeight="1" x14ac:dyDescent="0.25">
      <c r="B60" s="46" t="s">
        <v>28</v>
      </c>
      <c r="C60" s="49">
        <f>SUM(C61:C71)</f>
        <v>4.7504169999999997</v>
      </c>
      <c r="D60" s="49">
        <f>SUM(D61:D71)</f>
        <v>25.960986999999999</v>
      </c>
      <c r="E60" s="50" t="s">
        <v>29</v>
      </c>
    </row>
    <row r="61" spans="2:5" x14ac:dyDescent="0.25">
      <c r="B61" s="51" t="s">
        <v>20</v>
      </c>
      <c r="C61" s="52">
        <v>0</v>
      </c>
      <c r="D61" s="52">
        <v>0</v>
      </c>
      <c r="E61" s="55" t="s">
        <v>15</v>
      </c>
    </row>
    <row r="62" spans="2:5" x14ac:dyDescent="0.25">
      <c r="B62" s="51" t="s">
        <v>21</v>
      </c>
      <c r="C62" s="52">
        <v>0.79739199999999999</v>
      </c>
      <c r="D62" s="52">
        <v>0.79739199999999999</v>
      </c>
      <c r="E62" s="55" t="s">
        <v>14</v>
      </c>
    </row>
    <row r="63" spans="2:5" x14ac:dyDescent="0.25">
      <c r="B63" s="51" t="s">
        <v>22</v>
      </c>
      <c r="C63" s="52">
        <v>0</v>
      </c>
      <c r="D63" s="52">
        <v>0</v>
      </c>
      <c r="E63" s="55" t="s">
        <v>17</v>
      </c>
    </row>
    <row r="64" spans="2:5" x14ac:dyDescent="0.25">
      <c r="B64" s="51" t="s">
        <v>0</v>
      </c>
      <c r="C64" s="52">
        <v>3.2975720000000002</v>
      </c>
      <c r="D64" s="52">
        <v>25.163595000000001</v>
      </c>
      <c r="E64" s="55" t="s">
        <v>16</v>
      </c>
    </row>
    <row r="65" spans="2:5" x14ac:dyDescent="0.25">
      <c r="B65" s="51" t="s">
        <v>1</v>
      </c>
      <c r="C65" s="52">
        <v>0.65545299999999995</v>
      </c>
      <c r="D65" s="52">
        <v>0</v>
      </c>
      <c r="E65" s="55" t="s">
        <v>12</v>
      </c>
    </row>
    <row r="66" spans="2:5" x14ac:dyDescent="0.25">
      <c r="B66" s="51" t="s">
        <v>2</v>
      </c>
      <c r="C66" s="52">
        <v>0</v>
      </c>
      <c r="D66" s="52">
        <v>0</v>
      </c>
      <c r="E66" s="55" t="s">
        <v>11</v>
      </c>
    </row>
    <row r="67" spans="2:5" x14ac:dyDescent="0.25">
      <c r="B67" s="51" t="s">
        <v>23</v>
      </c>
      <c r="C67" s="52">
        <v>0</v>
      </c>
      <c r="D67" s="52">
        <v>0</v>
      </c>
      <c r="E67" s="55" t="s">
        <v>25</v>
      </c>
    </row>
    <row r="68" spans="2:5" x14ac:dyDescent="0.25">
      <c r="B68" s="51" t="s">
        <v>31</v>
      </c>
      <c r="C68" s="52">
        <v>0</v>
      </c>
      <c r="D68" s="52">
        <v>0</v>
      </c>
      <c r="E68" s="55" t="s">
        <v>7</v>
      </c>
    </row>
    <row r="69" spans="2:5" x14ac:dyDescent="0.25">
      <c r="B69" s="54" t="s">
        <v>32</v>
      </c>
      <c r="C69" s="52">
        <v>0</v>
      </c>
      <c r="D69" s="52">
        <v>0</v>
      </c>
      <c r="E69" s="53" t="s">
        <v>8</v>
      </c>
    </row>
    <row r="70" spans="2:5" x14ac:dyDescent="0.25">
      <c r="B70" s="54" t="s">
        <v>33</v>
      </c>
      <c r="C70" s="52">
        <v>0</v>
      </c>
      <c r="D70" s="52">
        <v>0</v>
      </c>
      <c r="E70" s="53" t="s">
        <v>9</v>
      </c>
    </row>
    <row r="71" spans="2:5" ht="15.75" thickBot="1" x14ac:dyDescent="0.3">
      <c r="B71" s="56" t="s">
        <v>34</v>
      </c>
      <c r="C71" s="57">
        <v>0</v>
      </c>
      <c r="D71" s="57">
        <v>0</v>
      </c>
      <c r="E71" s="58" t="s">
        <v>10</v>
      </c>
    </row>
    <row r="72" spans="2:5" ht="15.75" thickTop="1" x14ac:dyDescent="0.25"/>
    <row r="73" spans="2:5" x14ac:dyDescent="0.25">
      <c r="E73" s="15"/>
    </row>
    <row r="75" spans="2:5" x14ac:dyDescent="0.25">
      <c r="D75" s="2"/>
    </row>
  </sheetData>
  <mergeCells count="7">
    <mergeCell ref="E3:E4"/>
    <mergeCell ref="B32:E32"/>
    <mergeCell ref="B3:B4"/>
    <mergeCell ref="B45:B46"/>
    <mergeCell ref="E45:E46"/>
    <mergeCell ref="B34:E34"/>
    <mergeCell ref="B43:E43"/>
  </mergeCells>
  <pageMargins left="0.7" right="0.7" top="0.75" bottom="0.75" header="0.3" footer="0.3"/>
  <pageSetup paperSize="9" scale="4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Detyrimet Kategori</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Ilvis.Ballvora@financa.gov.al</dc:creator>
  <cp:lastModifiedBy>Anisa Kume</cp:lastModifiedBy>
  <cp:lastPrinted>2022-11-01T12:33:16Z</cp:lastPrinted>
  <dcterms:created xsi:type="dcterms:W3CDTF">2020-11-02T11:10:40Z</dcterms:created>
  <dcterms:modified xsi:type="dcterms:W3CDTF">2024-03-04T10:36:43Z</dcterms:modified>
</cp:coreProperties>
</file>