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 firstSheet="1" activeTab="5"/>
  </bookViews>
  <sheets>
    <sheet name="Formati 1 Misioni" sheetId="5" r:id="rId1"/>
    <sheet name="Formati 2 Politikat Ekzistuese" sheetId="9" r:id="rId2"/>
    <sheet name="Formati 3 Politika te reja" sheetId="2" r:id="rId3"/>
    <sheet name="F.4. Alokimi i tavaneve per PE" sheetId="4" r:id="rId4"/>
    <sheet name="F.5. Investimet ne vazhdim" sheetId="6" r:id="rId5"/>
    <sheet name="F.6.Investime te reja" sheetId="7" r:id="rId6"/>
  </sheets>
  <definedNames>
    <definedName name="_xlnm.Print_Area" localSheetId="5">'F.6.Investime te reja'!$A$1:$AA$23</definedName>
    <definedName name="_xlnm.Print_Area" localSheetId="0">'Formati 1 Misioni'!$C$1:$I$15</definedName>
    <definedName name="_xlnm.Print_Area" localSheetId="1">'Formati 2 Politikat Ekzistuese'!$A$1:$L$385</definedName>
    <definedName name="_xlnm.Print_Area" localSheetId="2">'Formati 3 Politika te reja'!$A$1:$K$125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2" l="1"/>
  <c r="E98" i="2"/>
  <c r="D98" i="2"/>
  <c r="C98" i="2"/>
  <c r="F93" i="2"/>
  <c r="E93" i="2"/>
  <c r="D93" i="2"/>
  <c r="C93" i="2"/>
  <c r="F90" i="2"/>
  <c r="E90" i="2"/>
  <c r="D90" i="2"/>
  <c r="C90" i="2"/>
  <c r="F87" i="2"/>
  <c r="E87" i="2"/>
  <c r="D87" i="2"/>
  <c r="C87" i="2"/>
  <c r="F84" i="2"/>
  <c r="E84" i="2"/>
  <c r="D84" i="2"/>
  <c r="C84" i="2"/>
  <c r="F81" i="2"/>
  <c r="E81" i="2"/>
  <c r="D81" i="2"/>
  <c r="C81" i="2"/>
  <c r="F78" i="2"/>
  <c r="E78" i="2"/>
  <c r="D78" i="2"/>
  <c r="C78" i="2"/>
  <c r="F75" i="2"/>
  <c r="E75" i="2"/>
  <c r="D75" i="2"/>
  <c r="C75" i="2"/>
  <c r="C72" i="2"/>
  <c r="F72" i="2"/>
  <c r="E72" i="2"/>
  <c r="D72" i="2"/>
  <c r="F103" i="2"/>
  <c r="C104" i="2"/>
  <c r="C105" i="2"/>
  <c r="C106" i="2"/>
  <c r="F378" i="9"/>
  <c r="E378" i="9"/>
  <c r="D378" i="9"/>
  <c r="C378" i="9"/>
  <c r="F377" i="9"/>
  <c r="E377" i="9"/>
  <c r="D377" i="9"/>
  <c r="C377" i="9"/>
  <c r="F376" i="9"/>
  <c r="E376" i="9"/>
  <c r="D376" i="9"/>
  <c r="C376" i="9"/>
  <c r="F375" i="9"/>
  <c r="E375" i="9"/>
  <c r="D375" i="9"/>
  <c r="C375" i="9"/>
  <c r="F374" i="9"/>
  <c r="E374" i="9"/>
  <c r="D374" i="9"/>
  <c r="C374" i="9"/>
  <c r="F373" i="9"/>
  <c r="E373" i="9"/>
  <c r="D373" i="9"/>
  <c r="C373" i="9"/>
  <c r="F372" i="9"/>
  <c r="E372" i="9"/>
  <c r="D372" i="9"/>
  <c r="C372" i="9"/>
  <c r="F371" i="9"/>
  <c r="E371" i="9"/>
  <c r="D371" i="9"/>
  <c r="C371" i="9"/>
  <c r="F370" i="9"/>
  <c r="E370" i="9"/>
  <c r="D370" i="9"/>
  <c r="C370" i="9"/>
  <c r="F369" i="9"/>
  <c r="E369" i="9"/>
  <c r="D369" i="9"/>
  <c r="C369" i="9"/>
  <c r="F368" i="9"/>
  <c r="E368" i="9"/>
  <c r="D368" i="9"/>
  <c r="C368" i="9"/>
  <c r="F367" i="9"/>
  <c r="E367" i="9"/>
  <c r="D367" i="9"/>
  <c r="C367" i="9"/>
  <c r="D366" i="9"/>
  <c r="C366" i="9"/>
  <c r="F365" i="9"/>
  <c r="E365" i="9"/>
  <c r="D365" i="9"/>
  <c r="C365" i="9"/>
  <c r="F364" i="9"/>
  <c r="E364" i="9"/>
  <c r="D364" i="9"/>
  <c r="C364" i="9"/>
  <c r="F363" i="9"/>
  <c r="E363" i="9"/>
  <c r="D363" i="9"/>
  <c r="C363" i="9"/>
  <c r="F362" i="9"/>
  <c r="E362" i="9"/>
  <c r="D362" i="9"/>
  <c r="C362" i="9"/>
  <c r="F361" i="9"/>
  <c r="E361" i="9"/>
  <c r="D361" i="9"/>
  <c r="C361" i="9"/>
  <c r="F360" i="9"/>
  <c r="E360" i="9"/>
  <c r="D360" i="9"/>
  <c r="C360" i="9"/>
  <c r="F359" i="9"/>
  <c r="E359" i="9"/>
  <c r="D359" i="9"/>
  <c r="C359" i="9"/>
  <c r="F358" i="9"/>
  <c r="E358" i="9"/>
  <c r="D358" i="9"/>
  <c r="C358" i="9"/>
  <c r="F357" i="9"/>
  <c r="E357" i="9"/>
  <c r="D357" i="9"/>
  <c r="C357" i="9"/>
  <c r="F356" i="9"/>
  <c r="E356" i="9"/>
  <c r="D356" i="9"/>
  <c r="C356" i="9"/>
  <c r="F355" i="9"/>
  <c r="E355" i="9"/>
  <c r="D355" i="9"/>
  <c r="C355" i="9"/>
  <c r="F354" i="9"/>
  <c r="E354" i="9"/>
  <c r="D354" i="9"/>
  <c r="C354" i="9"/>
  <c r="F353" i="9"/>
  <c r="E353" i="9"/>
  <c r="D353" i="9"/>
  <c r="C353" i="9"/>
  <c r="F352" i="9"/>
  <c r="E352" i="9"/>
  <c r="D352" i="9"/>
  <c r="C352" i="9"/>
  <c r="C351" i="9" s="1"/>
  <c r="F351" i="9"/>
  <c r="E351" i="9"/>
  <c r="D351" i="9"/>
  <c r="F350" i="9"/>
  <c r="E350" i="9"/>
  <c r="D350" i="9"/>
  <c r="C350" i="9"/>
  <c r="F349" i="9"/>
  <c r="E349" i="9"/>
  <c r="D349" i="9"/>
  <c r="C349" i="9"/>
  <c r="C348" i="9" s="1"/>
  <c r="F348" i="9"/>
  <c r="E348" i="9"/>
  <c r="D348" i="9"/>
  <c r="F339" i="9"/>
  <c r="E339" i="9"/>
  <c r="D339" i="9"/>
  <c r="C339" i="9"/>
  <c r="F334" i="9"/>
  <c r="F344" i="9" s="1"/>
  <c r="F326" i="9" s="1"/>
  <c r="E334" i="9"/>
  <c r="E344" i="9" s="1"/>
  <c r="E326" i="9" s="1"/>
  <c r="D334" i="9"/>
  <c r="D344" i="9" s="1"/>
  <c r="D326" i="9" s="1"/>
  <c r="C334" i="9"/>
  <c r="C344" i="9" s="1"/>
  <c r="C326" i="9" s="1"/>
  <c r="C327" i="9" s="1"/>
  <c r="F328" i="9"/>
  <c r="E328" i="9"/>
  <c r="D328" i="9"/>
  <c r="F313" i="9"/>
  <c r="E313" i="9"/>
  <c r="D313" i="9"/>
  <c r="D250" i="9" s="1"/>
  <c r="C313" i="9"/>
  <c r="C250" i="9" s="1"/>
  <c r="C251" i="9" s="1"/>
  <c r="F308" i="9"/>
  <c r="F318" i="9" s="1"/>
  <c r="F300" i="9" s="1"/>
  <c r="E308" i="9"/>
  <c r="E318" i="9" s="1"/>
  <c r="E300" i="9" s="1"/>
  <c r="D308" i="9"/>
  <c r="D318" i="9" s="1"/>
  <c r="D300" i="9" s="1"/>
  <c r="C308" i="9"/>
  <c r="C318" i="9" s="1"/>
  <c r="C300" i="9" s="1"/>
  <c r="C301" i="9" s="1"/>
  <c r="F302" i="9"/>
  <c r="E302" i="9"/>
  <c r="D302" i="9"/>
  <c r="F288" i="9"/>
  <c r="E288" i="9"/>
  <c r="D288" i="9"/>
  <c r="C288" i="9"/>
  <c r="F283" i="9"/>
  <c r="F293" i="9" s="1"/>
  <c r="E283" i="9"/>
  <c r="E293" i="9" s="1"/>
  <c r="D283" i="9"/>
  <c r="D293" i="9" s="1"/>
  <c r="C283" i="9"/>
  <c r="C293" i="9" s="1"/>
  <c r="D279" i="9"/>
  <c r="F278" i="9"/>
  <c r="E278" i="9"/>
  <c r="D278" i="9"/>
  <c r="F277" i="9"/>
  <c r="E277" i="9"/>
  <c r="D277" i="9"/>
  <c r="F276" i="9"/>
  <c r="E276" i="9"/>
  <c r="E279" i="9" s="1"/>
  <c r="D276" i="9"/>
  <c r="C276" i="9"/>
  <c r="F263" i="9"/>
  <c r="E263" i="9"/>
  <c r="D263" i="9"/>
  <c r="C263" i="9"/>
  <c r="F258" i="9"/>
  <c r="F268" i="9" s="1"/>
  <c r="F250" i="9" s="1"/>
  <c r="E258" i="9"/>
  <c r="E268" i="9" s="1"/>
  <c r="D258" i="9"/>
  <c r="D268" i="9" s="1"/>
  <c r="C258" i="9"/>
  <c r="C268" i="9" s="1"/>
  <c r="F252" i="9"/>
  <c r="E252" i="9"/>
  <c r="D252" i="9"/>
  <c r="E250" i="9"/>
  <c r="E251" i="9" s="1"/>
  <c r="F234" i="9"/>
  <c r="E234" i="9"/>
  <c r="D234" i="9"/>
  <c r="C234" i="9"/>
  <c r="F229" i="9"/>
  <c r="F239" i="9" s="1"/>
  <c r="E229" i="9"/>
  <c r="E239" i="9" s="1"/>
  <c r="D229" i="9"/>
  <c r="D239" i="9" s="1"/>
  <c r="C229" i="9"/>
  <c r="C239" i="9" s="1"/>
  <c r="C221" i="9" s="1"/>
  <c r="C222" i="9" s="1"/>
  <c r="F223" i="9"/>
  <c r="E223" i="9"/>
  <c r="D223" i="9"/>
  <c r="F208" i="9"/>
  <c r="E208" i="9"/>
  <c r="D208" i="9"/>
  <c r="C208" i="9"/>
  <c r="F203" i="9"/>
  <c r="F213" i="9" s="1"/>
  <c r="F195" i="9" s="1"/>
  <c r="F196" i="9" s="1"/>
  <c r="E203" i="9"/>
  <c r="E213" i="9" s="1"/>
  <c r="E195" i="9" s="1"/>
  <c r="D203" i="9"/>
  <c r="D213" i="9" s="1"/>
  <c r="D195" i="9" s="1"/>
  <c r="C203" i="9"/>
  <c r="C213" i="9" s="1"/>
  <c r="C195" i="9" s="1"/>
  <c r="C196" i="9" s="1"/>
  <c r="F197" i="9"/>
  <c r="E197" i="9"/>
  <c r="D197" i="9"/>
  <c r="F183" i="9"/>
  <c r="E183" i="9"/>
  <c r="D183" i="9"/>
  <c r="C183" i="9"/>
  <c r="F178" i="9"/>
  <c r="F188" i="9" s="1"/>
  <c r="E178" i="9"/>
  <c r="E188" i="9" s="1"/>
  <c r="D178" i="9"/>
  <c r="D188" i="9" s="1"/>
  <c r="D170" i="9" s="1"/>
  <c r="C178" i="9"/>
  <c r="C188" i="9" s="1"/>
  <c r="F173" i="9"/>
  <c r="F172" i="9"/>
  <c r="E172" i="9"/>
  <c r="D172" i="9"/>
  <c r="F171" i="9"/>
  <c r="E171" i="9"/>
  <c r="C171" i="9"/>
  <c r="F158" i="9"/>
  <c r="E158" i="9"/>
  <c r="D158" i="9"/>
  <c r="C158" i="9"/>
  <c r="F153" i="9"/>
  <c r="F163" i="9" s="1"/>
  <c r="F145" i="9" s="1"/>
  <c r="E153" i="9"/>
  <c r="E163" i="9" s="1"/>
  <c r="E145" i="9" s="1"/>
  <c r="E146" i="9" s="1"/>
  <c r="D153" i="9"/>
  <c r="D163" i="9" s="1"/>
  <c r="D145" i="9" s="1"/>
  <c r="C153" i="9"/>
  <c r="C163" i="9" s="1"/>
  <c r="C145" i="9" s="1"/>
  <c r="C146" i="9" s="1"/>
  <c r="F147" i="9"/>
  <c r="E147" i="9"/>
  <c r="D147" i="9"/>
  <c r="F133" i="9"/>
  <c r="F104" i="9" s="1"/>
  <c r="E133" i="9"/>
  <c r="D133" i="9"/>
  <c r="D104" i="9" s="1"/>
  <c r="C133" i="9"/>
  <c r="C104" i="9" s="1"/>
  <c r="C105" i="9" s="1"/>
  <c r="F106" i="9"/>
  <c r="E106" i="9"/>
  <c r="D106" i="9"/>
  <c r="E104" i="9"/>
  <c r="D97" i="9"/>
  <c r="F96" i="9"/>
  <c r="E96" i="9"/>
  <c r="D96" i="9"/>
  <c r="D67" i="9" s="1"/>
  <c r="C96" i="9"/>
  <c r="F69" i="9"/>
  <c r="E69" i="9"/>
  <c r="D69" i="9"/>
  <c r="E68" i="9"/>
  <c r="F67" i="9"/>
  <c r="E67" i="9"/>
  <c r="E70" i="9" s="1"/>
  <c r="E56" i="9"/>
  <c r="E59" i="9" s="1"/>
  <c r="F53" i="9"/>
  <c r="E53" i="9"/>
  <c r="D53" i="9"/>
  <c r="C53" i="9"/>
  <c r="F44" i="9"/>
  <c r="E44" i="9"/>
  <c r="D44" i="9"/>
  <c r="C44" i="9"/>
  <c r="F41" i="9"/>
  <c r="E41" i="9"/>
  <c r="D41" i="9"/>
  <c r="C41" i="9"/>
  <c r="F38" i="9"/>
  <c r="E38" i="9"/>
  <c r="D38" i="9"/>
  <c r="C38" i="9"/>
  <c r="F32" i="9"/>
  <c r="E32" i="9"/>
  <c r="D32" i="9"/>
  <c r="E103" i="2" l="1"/>
  <c r="C103" i="2"/>
  <c r="D103" i="2"/>
  <c r="F105" i="9"/>
  <c r="F107" i="9"/>
  <c r="E30" i="9"/>
  <c r="E60" i="9" s="1"/>
  <c r="D107" i="9"/>
  <c r="D105" i="9"/>
  <c r="D108" i="9" s="1"/>
  <c r="E97" i="9"/>
  <c r="D59" i="9"/>
  <c r="D30" i="9" s="1"/>
  <c r="F70" i="9"/>
  <c r="F97" i="9"/>
  <c r="E134" i="9"/>
  <c r="C97" i="9"/>
  <c r="F134" i="9"/>
  <c r="C67" i="9"/>
  <c r="C68" i="9" s="1"/>
  <c r="F279" i="9"/>
  <c r="E107" i="9"/>
  <c r="D134" i="9"/>
  <c r="F146" i="9"/>
  <c r="F149" i="9" s="1"/>
  <c r="F148" i="9"/>
  <c r="D171" i="9"/>
  <c r="D174" i="9" s="1"/>
  <c r="D173" i="9"/>
  <c r="E173" i="9"/>
  <c r="D60" i="9"/>
  <c r="E33" i="9"/>
  <c r="E31" i="9"/>
  <c r="D148" i="9"/>
  <c r="D146" i="9"/>
  <c r="D149" i="9" s="1"/>
  <c r="D347" i="9"/>
  <c r="D221" i="9"/>
  <c r="F303" i="9"/>
  <c r="F301" i="9"/>
  <c r="E174" i="9"/>
  <c r="D198" i="9"/>
  <c r="E198" i="9"/>
  <c r="E196" i="9"/>
  <c r="E347" i="9"/>
  <c r="E221" i="9"/>
  <c r="D329" i="9"/>
  <c r="D327" i="9"/>
  <c r="D330" i="9" s="1"/>
  <c r="D31" i="9"/>
  <c r="F174" i="9"/>
  <c r="D196" i="9"/>
  <c r="D199" i="9" s="1"/>
  <c r="F198" i="9"/>
  <c r="F199" i="9"/>
  <c r="F221" i="9"/>
  <c r="F251" i="9"/>
  <c r="F254" i="9" s="1"/>
  <c r="F253" i="9"/>
  <c r="D301" i="9"/>
  <c r="D304" i="9" s="1"/>
  <c r="D303" i="9"/>
  <c r="D253" i="9"/>
  <c r="E253" i="9"/>
  <c r="D251" i="9"/>
  <c r="D254" i="9" s="1"/>
  <c r="E329" i="9"/>
  <c r="E327" i="9"/>
  <c r="E330" i="9" s="1"/>
  <c r="E148" i="9"/>
  <c r="C59" i="9"/>
  <c r="C347" i="9" s="1"/>
  <c r="E366" i="9"/>
  <c r="F56" i="9"/>
  <c r="D68" i="9"/>
  <c r="D71" i="9" s="1"/>
  <c r="D70" i="9"/>
  <c r="C134" i="9"/>
  <c r="E303" i="9"/>
  <c r="E301" i="9"/>
  <c r="F327" i="9"/>
  <c r="F330" i="9" s="1"/>
  <c r="F329" i="9"/>
  <c r="F68" i="9"/>
  <c r="F71" i="9" s="1"/>
  <c r="E105" i="9"/>
  <c r="E108" i="9" s="1"/>
  <c r="E254" i="9" l="1"/>
  <c r="E149" i="9"/>
  <c r="E304" i="9"/>
  <c r="E34" i="9"/>
  <c r="F108" i="9"/>
  <c r="E346" i="9"/>
  <c r="E222" i="9"/>
  <c r="E225" i="9" s="1"/>
  <c r="E224" i="9"/>
  <c r="F304" i="9"/>
  <c r="F222" i="9"/>
  <c r="F224" i="9"/>
  <c r="E71" i="9"/>
  <c r="E379" i="9"/>
  <c r="F366" i="9"/>
  <c r="F59" i="9"/>
  <c r="C30" i="9"/>
  <c r="C60" i="9"/>
  <c r="E199" i="9"/>
  <c r="D224" i="9"/>
  <c r="D222" i="9"/>
  <c r="D225" i="9" s="1"/>
  <c r="D346" i="9"/>
  <c r="D379" i="9" s="1"/>
  <c r="F225" i="9" l="1"/>
  <c r="F30" i="9"/>
  <c r="F60" i="9"/>
  <c r="F347" i="9"/>
  <c r="C31" i="9"/>
  <c r="D34" i="9" s="1"/>
  <c r="C346" i="9"/>
  <c r="C379" i="9" s="1"/>
  <c r="D33" i="9"/>
  <c r="F31" i="9" l="1"/>
  <c r="F34" i="9" s="1"/>
  <c r="F33" i="9"/>
  <c r="F346" i="9"/>
  <c r="F379" i="9" s="1"/>
  <c r="D14" i="4" l="1"/>
  <c r="G39" i="4"/>
  <c r="F39" i="4"/>
  <c r="E39" i="4"/>
  <c r="D39" i="4"/>
  <c r="G27" i="4"/>
  <c r="F27" i="4"/>
  <c r="E27" i="4"/>
  <c r="D27" i="4"/>
  <c r="G14" i="4"/>
  <c r="F14" i="4"/>
  <c r="E14" i="4"/>
  <c r="D57" i="2" l="1"/>
  <c r="E57" i="2"/>
  <c r="F57" i="2"/>
  <c r="C57" i="2"/>
  <c r="D106" i="2"/>
  <c r="E106" i="2"/>
  <c r="F106" i="2"/>
  <c r="D105" i="2" l="1"/>
  <c r="D104" i="2" s="1"/>
  <c r="E105" i="2"/>
  <c r="E104" i="2" s="1"/>
  <c r="F105" i="2"/>
  <c r="F104" i="2" s="1"/>
  <c r="F68" i="2" l="1"/>
  <c r="E68" i="2"/>
  <c r="D68" i="2"/>
  <c r="F67" i="2"/>
  <c r="E67" i="2"/>
  <c r="D67" i="2"/>
  <c r="F66" i="2"/>
  <c r="E66" i="2"/>
  <c r="D66" i="2"/>
  <c r="F24" i="2"/>
  <c r="E24" i="2"/>
  <c r="D24" i="2"/>
  <c r="F23" i="2"/>
  <c r="E23" i="2"/>
  <c r="D23" i="2"/>
  <c r="F22" i="2"/>
  <c r="E22" i="2"/>
  <c r="D22" i="2"/>
</calcChain>
</file>

<file path=xl/sharedStrings.xml><?xml version="1.0" encoding="utf-8"?>
<sst xmlns="http://schemas.openxmlformats.org/spreadsheetml/2006/main" count="803" uniqueCount="178">
  <si>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</si>
  <si>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</si>
  <si>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</si>
  <si>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</si>
  <si>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</si>
  <si>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</si>
  <si>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</si>
  <si>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</si>
  <si>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</si>
  <si>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</si>
  <si>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</si>
  <si>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</si>
  <si>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</si>
  <si>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</si>
  <si>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</si>
  <si>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</si>
  <si>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</si>
  <si>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</si>
  <si>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</si>
  <si>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</si>
  <si>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</si>
  <si>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xx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</si>
  <si>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</si>
  <si>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</si>
  <si>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</si>
  <si>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</si>
  <si>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</si>
  <si>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</si>
  <si>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xxxx</t>
  </si>
  <si>
    <t>Treguesit e Performancës për Objektivin</t>
  </si>
  <si>
    <t>Treguesi 1 i Performances</t>
  </si>
  <si>
    <t>Treguesi 2 i Performances</t>
  </si>
  <si>
    <t>Treguesi X i Performances</t>
  </si>
  <si>
    <t>xxxxx</t>
  </si>
  <si>
    <t>Vlera e Synuar</t>
  </si>
  <si>
    <t>Politikat e Reja</t>
  </si>
  <si>
    <t>Objektivi X i Politikës së Programit*</t>
  </si>
  <si>
    <t>Produkti 1</t>
  </si>
  <si>
    <t>Produkti 1***</t>
  </si>
  <si>
    <t>Kodi i Projektit të Investimeve**</t>
  </si>
  <si>
    <t>Emërtimi i Projektit të Investimeve</t>
  </si>
  <si>
    <t>Kodi i Projektit të Investimeve</t>
  </si>
  <si>
    <t>** Në fushën përbri do të vendoset emërtesa e projektit të ri të investimit që synohet të financohet nëpërmjet kostimit të Politikave të Reja</t>
  </si>
  <si>
    <t>**** Totali i Shpenzimeve Buxhetore për Politika të Reja duhet të derivojë si shumë e të gjitha kostove totale të Produkteve të përcaktuara më sipër, si dhe të përputhet plotësisht dhe me shumën e të gjithë artikujve ekonomikë më poshtë</t>
  </si>
  <si>
    <t>Emërtimi i Treguesit 1</t>
  </si>
  <si>
    <t>Vlera Bazë</t>
  </si>
  <si>
    <t>Emërtimi i Treguesit 2</t>
  </si>
  <si>
    <t>Emërtimi i Treguesit x (shto tregues sipas rastit)</t>
  </si>
  <si>
    <t>601. Sigurimet Shoqërore dhe Shendetësore</t>
  </si>
  <si>
    <t>601. Sigurimet Shoqërore dhe Shëndetësore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</si>
  <si>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</si>
  <si>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</si>
  <si>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</si>
  <si>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</si>
  <si>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</si>
  <si>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</si>
  <si>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</si>
  <si>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</si>
  <si>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Kujdes!!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</si>
  <si>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</si>
  <si>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rPr>
        <b/>
        <sz val="8"/>
        <color rgb="FFFF0000"/>
        <rFont val="Garamond"/>
        <family val="1"/>
      </rPr>
      <t xml:space="preserve">Produkti X </t>
    </r>
    <r>
      <rPr>
        <sz val="8"/>
        <color theme="1"/>
        <rFont val="Garamond"/>
        <family val="1"/>
      </rPr>
      <t>(shto produkte sipas rastit)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</si>
  <si>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</si>
  <si>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produkteve</t>
    </r>
    <r>
      <rPr>
        <b/>
        <sz val="9"/>
        <color theme="1"/>
        <rFont val="Garamond"/>
        <family val="1"/>
      </rPr>
      <t>****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</si>
  <si>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artikujve</t>
    </r>
    <r>
      <rPr>
        <b/>
        <sz val="9"/>
        <color theme="1"/>
        <rFont val="Garamond"/>
        <family val="1"/>
      </rPr>
      <t>****</t>
    </r>
  </si>
  <si>
    <t>Kosto totale e produktit</t>
  </si>
  <si>
    <t>*** Në këtë fushë dhe në fushën përbri do të specifikohen produktet të cilat mund të jenë të identifikuara më parë
 në kostimin e Politikave Ekzistuese apo janë tërësisht të reja, në varësi të objektivave të politikës të evidentuara më sipër.</t>
  </si>
  <si>
    <t>Rrjeshti"Kontroll" shërben për të kontrolluar nëse është bërë ndonjë gabim llogjikë. Ai kontrollon që totati I kostos së produktit është I bararabartë me totalin e kostos së produktit sipas artikujve ekonomik. Në rast se ky total nuk është në rregull, formula gjeneron automatikisht mesazhin "Error", duke ju paralajmëruar që është bërë një gabim.</t>
  </si>
  <si>
    <t>Drejtori i Drejtorise Ekonomike/Finances/Nepunesi Zbatues</t>
  </si>
  <si>
    <t>Emri</t>
  </si>
  <si>
    <t>Nenshkrimi</t>
  </si>
  <si>
    <t>Data</t>
  </si>
  <si>
    <t>Koordinatori i GMS/ Nepunesi Autorizues</t>
  </si>
  <si>
    <t>Sqarime</t>
  </si>
  <si>
    <t xml:space="preserve">* Në fushën përbri duhet të specifikohet objektivi i politikës së programit që mund të jetë i ri ose ekzistues. Në rast se është ekzistues, numri I objektivit duhet të jetë I njëjtë me atë të paraqitur në formatin e politikave ekzistuese. </t>
  </si>
  <si>
    <t>Programet Buxhetore</t>
  </si>
  <si>
    <t>Emërtimi i Njësisë së Qeverisjes Qendrore</t>
  </si>
  <si>
    <t>Kodi i Njësisë së Qeverisjes Qendrore</t>
  </si>
  <si>
    <t>Misioni I Njësisë së Qeverisjes Qendrore</t>
  </si>
  <si>
    <t>Emërtesa e Programit Buxhetor 1</t>
  </si>
  <si>
    <t>Emërtesa e Programit Buxhetor X</t>
  </si>
  <si>
    <t>Kodi I Programit</t>
  </si>
  <si>
    <t>Kodi i Grupit</t>
  </si>
  <si>
    <t>Emri i Grupit</t>
  </si>
  <si>
    <t>Artikujt</t>
  </si>
  <si>
    <t>Paga (600-601)</t>
  </si>
  <si>
    <t>Korente të Tjera (602-606)</t>
  </si>
  <si>
    <t>Kapitale (230-232) Të Brendshme</t>
  </si>
  <si>
    <t>Kapitale (230-232) Të Huaja</t>
  </si>
  <si>
    <t>Jashtë-buxhetore</t>
  </si>
  <si>
    <t>Totali</t>
  </si>
  <si>
    <t>Emri i Programit</t>
  </si>
  <si>
    <t>……</t>
  </si>
  <si>
    <t>…..</t>
  </si>
  <si>
    <t>yyyyy</t>
  </si>
  <si>
    <t>Kodi i projektit</t>
  </si>
  <si>
    <t>Data e fillimit dhe përfundimit</t>
  </si>
  <si>
    <t xml:space="preserve">Totali i shpenzimeve të investimeve kapitale të projektit *
</t>
  </si>
  <si>
    <t>Progresi financiar ndaj Kostos Totale (%)**</t>
  </si>
  <si>
    <t>Totali i shpenzimeve të investimeve kapitale(të gjitha burimet)*</t>
  </si>
  <si>
    <t>Buxheti i  Shtetit*</t>
  </si>
  <si>
    <t>Investim i Huaj</t>
  </si>
  <si>
    <t>Fond Jashtë-buxhetor*</t>
  </si>
  <si>
    <t>Lidhje me shpenzimet operative buxhetore***</t>
  </si>
  <si>
    <t>Burimi i investimit të huaj</t>
  </si>
  <si>
    <t>Statusi i Projektit****</t>
  </si>
  <si>
    <t xml:space="preserve">Kredi </t>
  </si>
  <si>
    <t>Grant</t>
  </si>
  <si>
    <t>6 (9+12+15+18)</t>
  </si>
  <si>
    <t>7 (10+13+16+19)</t>
  </si>
  <si>
    <t>8 (11+14+17+20)</t>
  </si>
  <si>
    <t>Programi 1</t>
  </si>
  <si>
    <t>Totali për programin</t>
  </si>
  <si>
    <t>Projekti 1</t>
  </si>
  <si>
    <t>Projekti 2</t>
  </si>
  <si>
    <t>Projekti 3</t>
  </si>
  <si>
    <t>Programi 2</t>
  </si>
  <si>
    <t>Të gjitha shpenzimet në mijë Lek</t>
  </si>
  <si>
    <t>*Nuk përfshin shpenzimet operative.</t>
  </si>
  <si>
    <t>**Plotësohet periudha kohore kur është vlerësuar Progresi i  zbatimit të projektit aktual.</t>
  </si>
  <si>
    <t>***Përfshin të gjitha shpenzimet e tjera përveç investimeve kapitale, që kërkohen nga Buxheti i Shtetit për funksionimin dhe mirëmbajtjen e aktivitetit/aseteve që lindin nga investimi. Lidhja me shpenzimet operative duhet të reflektohet gjithashtu në buxhetin që dorëzojnë ministritë e linjës pranë MoFE.</t>
  </si>
  <si>
    <t>***Manuali udhëzues për regjistrimin e statusit të projektit është pjesë e shtojces 2 të udhëzimit standard të përgatitjes së PBA</t>
  </si>
  <si>
    <t>Renditja sipas prioritetit*</t>
  </si>
  <si>
    <t>Titulli  i projektit</t>
  </si>
  <si>
    <t>Kodi i Projektit</t>
  </si>
  <si>
    <t xml:space="preserve">Totali i shpenzimeve të investimeve kapitale të projektit **
</t>
  </si>
  <si>
    <t>Totali i shpenzimeve të investimeve kapitale(të gjitha burimet)**</t>
  </si>
  <si>
    <t>Buxheti i Shtetit**</t>
  </si>
  <si>
    <t>Fond Jashtë-buxhetor**</t>
  </si>
  <si>
    <t>*Renditja e projekteve sipas rëndësisë dhe dobishmërisë së tyre ndaj interesit kombëtar.</t>
  </si>
  <si>
    <t>**Nuk përfshin shpenzimet operative.</t>
  </si>
  <si>
    <t>FORMATI 6: SHPENZIMET PËR PROJEKTET E REJA TË INVESTIMEVE</t>
  </si>
  <si>
    <t>FORMATI 5: SHPENZIMET PËR FINANCIMIN E POLITIKAVE EKZISTUESE PËR PROJEKTET NË VAZHDIM</t>
  </si>
  <si>
    <t>Titulli i projektit</t>
  </si>
  <si>
    <t>FORMATI 1: MISIONI I NJËSISË SË QEVERISJES QENDRORE</t>
  </si>
  <si>
    <t>Totali i tavanit të Njësisë së Qeverisjes Qendrore duhet të jetë i barabartë me totalin e tavanit të njësisë të shpërndarë nga Ministria përgjegjëse për financat me VKM e tavaneve.</t>
  </si>
  <si>
    <r>
      <t xml:space="preserve">FORMATI 4: Alokimi i Tavaneve </t>
    </r>
    <r>
      <rPr>
        <b/>
        <sz val="14"/>
        <color rgb="FFFF0000"/>
        <rFont val="Garamond"/>
        <family val="1"/>
      </rPr>
      <t xml:space="preserve">për financimin e politikave ekzistuese </t>
    </r>
    <r>
      <rPr>
        <b/>
        <sz val="14"/>
        <rFont val="Garamond"/>
        <family val="1"/>
      </rPr>
      <t>per Programet</t>
    </r>
  </si>
  <si>
    <t>Shpenzimet Kapitale</t>
  </si>
  <si>
    <t>Kategoria 1: Shpenzimet Administrative Kapitale</t>
  </si>
  <si>
    <t>Produkti X (shto produkte sipas rastit)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</si>
  <si>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</si>
  <si>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</si>
  <si>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</si>
  <si>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</si>
  <si>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</si>
  <si>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</si>
  <si>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</si>
  <si>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</si>
  <si>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Titullari i Institucionit / Ministri</t>
  </si>
  <si>
    <t>Drejtuesi i Ekipit të Menaxhimit të Programit</t>
  </si>
  <si>
    <t>Kapitulli 01</t>
  </si>
  <si>
    <t>Kapitulli 05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</si>
  <si>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</si>
  <si>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</si>
  <si>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 xml:space="preserve">Produkti 1 </t>
  </si>
  <si>
    <t>Kodi i Projektit sipas listes se investimeve</t>
  </si>
  <si>
    <t>MXXXXX</t>
  </si>
  <si>
    <r>
      <rPr>
        <b/>
        <sz val="10"/>
        <color rgb="FFFF0000"/>
        <rFont val="Times New Roman"/>
        <family val="1"/>
      </rPr>
      <t>Sqarim:</t>
    </r>
    <r>
      <rPr>
        <b/>
        <sz val="8"/>
        <color rgb="FFFF0000"/>
        <rFont val="Times New Roman"/>
        <family val="1"/>
      </rPr>
      <t xml:space="preserve"> Kodi i Projektit te listes se investime</t>
    </r>
    <r>
      <rPr>
        <sz val="8"/>
        <color theme="1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</si>
  <si>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>Kapitull 02</t>
  </si>
  <si>
    <t>Kapitulli 03</t>
  </si>
  <si>
    <t>Kapitulli 04</t>
  </si>
  <si>
    <t>Produkti 2</t>
  </si>
  <si>
    <t>Pajisje per godinen e re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</si>
  <si>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</si>
  <si>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</si>
  <si>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</si>
  <si>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</si>
  <si>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</si>
  <si>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Produkti 1 (shto produkte sipas rastit)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</si>
  <si>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</si>
  <si>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 xml:space="preserve">Kosto totale e produktit </t>
  </si>
  <si>
    <t>Kapitull 05</t>
  </si>
  <si>
    <t>Kapitulli 02</t>
  </si>
  <si>
    <t>FORMAT 2: FORMATI STANDARD I PËRGATITJES SË KËRKESAVE BUXHETORE PBA 2025-2027</t>
  </si>
  <si>
    <t>Buxheti 2025-2027</t>
  </si>
  <si>
    <t>2025-2027</t>
  </si>
  <si>
    <t>FORMAT 3: FORMATI STANDARD I PËRGATITJES SË KËRKESAVE BUXHETORE PBA 2025-2027</t>
  </si>
  <si>
    <t>PBA 2025 - 2027</t>
  </si>
  <si>
    <t xml:space="preserve">Buxheti i miratuar për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</si>
</sst>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i/>
      <sz val="9"/>
      <color theme="1"/>
      <name val="Calibri"/>
      <family val="2"/>
      <scheme val="minor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i/>
      <sz val="9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8"/>
      <name val="Arial"/>
      <family val="2"/>
    </font>
    <font>
      <b/>
      <sz val="12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b/>
      <sz val="8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4"/>
      <color rgb="FFFF0000"/>
      <name val="Garamond"/>
      <family val="1"/>
    </font>
    <font>
      <b/>
      <sz val="14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4"/>
      <name val="Garamond"/>
      <family val="1"/>
    </font>
    <font>
      <sz val="7"/>
      <color theme="1"/>
      <name val="Garamond"/>
      <family val="1"/>
    </font>
    <font>
      <sz val="12"/>
      <color theme="4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16"/>
      <color theme="4"/>
      <name val="Garamond"/>
      <family val="1"/>
    </font>
    <font>
      <sz val="16"/>
      <color theme="4"/>
      <name val="Garamond"/>
      <family val="1"/>
    </font>
    <font>
      <sz val="16"/>
      <color theme="1"/>
      <name val="Garamond"/>
      <family val="1"/>
    </font>
    <font>
      <i/>
      <sz val="16"/>
      <color theme="1"/>
      <name val="Garamond"/>
      <family val="1"/>
    </font>
    <font>
      <b/>
      <i/>
      <sz val="16"/>
      <color rgb="FFFF0000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b/>
      <i/>
      <sz val="16"/>
      <name val="Garamond"/>
      <family val="1"/>
    </font>
    <font>
      <b/>
      <sz val="14"/>
      <color theme="0"/>
      <name val="Garamond"/>
      <family val="1"/>
    </font>
    <font>
      <i/>
      <sz val="14"/>
      <name val="Garamond"/>
      <family val="1"/>
    </font>
    <font>
      <b/>
      <sz val="12"/>
      <color theme="3"/>
      <name val="Garamond"/>
      <family val="1"/>
    </font>
    <font>
      <b/>
      <i/>
      <sz val="14"/>
      <color rgb="FFFF0000"/>
      <name val="Garamond"/>
      <family val="1"/>
    </font>
    <font>
      <sz val="8"/>
      <color rgb="FFFF0000"/>
      <name val="Garamond"/>
      <family val="1"/>
    </font>
    <font>
      <sz val="8"/>
      <name val="Garamond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44" fillId="0" borderId="0"/>
  </cellStyleXfs>
  <cellXfs count="293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8" fillId="33" borderId="19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 indent="1"/>
    </xf>
    <xf numFmtId="0" fontId="30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left" vertical="center" wrapText="1" indent="1"/>
    </xf>
    <xf numFmtId="3" fontId="19" fillId="35" borderId="13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vertical="center" wrapText="1"/>
    </xf>
    <xf numFmtId="0" fontId="20" fillId="35" borderId="16" xfId="0" applyFont="1" applyFill="1" applyBorder="1" applyAlignment="1">
      <alignment horizontal="left" vertical="center" wrapText="1" indent="1"/>
    </xf>
    <xf numFmtId="0" fontId="34" fillId="33" borderId="19" xfId="0" applyFont="1" applyFill="1" applyBorder="1" applyAlignment="1">
      <alignment horizontal="left" vertical="center" wrapText="1"/>
    </xf>
    <xf numFmtId="0" fontId="32" fillId="35" borderId="0" xfId="0" applyFont="1" applyFill="1"/>
    <xf numFmtId="0" fontId="0" fillId="35" borderId="0" xfId="0" applyFill="1"/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0" fontId="36" fillId="0" borderId="22" xfId="0" applyFont="1" applyBorder="1"/>
    <xf numFmtId="0" fontId="20" fillId="0" borderId="0" xfId="0" applyFont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/>
    <xf numFmtId="0" fontId="30" fillId="35" borderId="23" xfId="0" applyFont="1" applyFill="1" applyBorder="1"/>
    <xf numFmtId="0" fontId="36" fillId="0" borderId="33" xfId="0" applyFont="1" applyBorder="1"/>
    <xf numFmtId="0" fontId="36" fillId="0" borderId="34" xfId="0" applyFont="1" applyBorder="1"/>
    <xf numFmtId="0" fontId="36" fillId="0" borderId="36" xfId="0" applyFont="1" applyBorder="1"/>
    <xf numFmtId="0" fontId="36" fillId="0" borderId="38" xfId="0" applyFont="1" applyBorder="1"/>
    <xf numFmtId="0" fontId="36" fillId="0" borderId="39" xfId="0" applyFont="1" applyBorder="1"/>
    <xf numFmtId="0" fontId="34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34" fillId="35" borderId="19" xfId="0" applyFont="1" applyFill="1" applyBorder="1" applyAlignment="1">
      <alignment horizontal="left" vertical="center" wrapText="1"/>
    </xf>
    <xf numFmtId="0" fontId="34" fillId="35" borderId="19" xfId="0" applyFont="1" applyFill="1" applyBorder="1" applyAlignment="1">
      <alignment horizontal="center" vertical="center" wrapText="1"/>
    </xf>
    <xf numFmtId="0" fontId="39" fillId="35" borderId="46" xfId="0" applyFont="1" applyFill="1" applyBorder="1"/>
    <xf numFmtId="0" fontId="38" fillId="35" borderId="46" xfId="0" applyFont="1" applyFill="1" applyBorder="1" applyAlignment="1">
      <alignment horizontal="center"/>
    </xf>
    <xf numFmtId="49" fontId="38" fillId="35" borderId="46" xfId="0" applyNumberFormat="1" applyFont="1" applyFill="1" applyBorder="1" applyAlignment="1">
      <alignment horizontal="center"/>
    </xf>
    <xf numFmtId="165" fontId="39" fillId="35" borderId="46" xfId="0" applyNumberFormat="1" applyFont="1" applyFill="1" applyBorder="1"/>
    <xf numFmtId="0" fontId="18" fillId="33" borderId="0" xfId="44" applyFont="1" applyFill="1"/>
    <xf numFmtId="0" fontId="18" fillId="0" borderId="0" xfId="44" applyFont="1"/>
    <xf numFmtId="0" fontId="45" fillId="33" borderId="0" xfId="44" applyFont="1" applyFill="1"/>
    <xf numFmtId="0" fontId="45" fillId="0" borderId="0" xfId="44" applyFont="1"/>
    <xf numFmtId="0" fontId="18" fillId="33" borderId="0" xfId="44" applyFont="1" applyFill="1" applyAlignment="1">
      <alignment vertical="center"/>
    </xf>
    <xf numFmtId="0" fontId="18" fillId="0" borderId="0" xfId="44" applyFont="1" applyAlignment="1">
      <alignment vertical="center"/>
    </xf>
    <xf numFmtId="0" fontId="46" fillId="33" borderId="0" xfId="44" applyFont="1" applyFill="1" applyAlignment="1">
      <alignment horizontal="center" vertical="center"/>
    </xf>
    <xf numFmtId="0" fontId="46" fillId="0" borderId="0" xfId="44" applyFont="1" applyAlignment="1">
      <alignment horizontal="center" vertical="center"/>
    </xf>
    <xf numFmtId="0" fontId="47" fillId="0" borderId="0" xfId="44" applyFont="1"/>
    <xf numFmtId="0" fontId="49" fillId="0" borderId="44" xfId="44" applyFont="1" applyBorder="1" applyAlignment="1">
      <alignment horizontal="justify" vertical="center" wrapText="1"/>
    </xf>
    <xf numFmtId="0" fontId="49" fillId="0" borderId="44" xfId="44" applyFont="1" applyBorder="1"/>
    <xf numFmtId="0" fontId="49" fillId="0" borderId="52" xfId="44" applyFont="1" applyBorder="1" applyAlignment="1">
      <alignment horizontal="justify" vertical="center" wrapText="1"/>
    </xf>
    <xf numFmtId="0" fontId="49" fillId="0" borderId="52" xfId="44" applyFont="1" applyBorder="1"/>
    <xf numFmtId="0" fontId="50" fillId="33" borderId="0" xfId="44" applyFont="1" applyFill="1"/>
    <xf numFmtId="0" fontId="51" fillId="0" borderId="0" xfId="44" applyFont="1"/>
    <xf numFmtId="0" fontId="51" fillId="33" borderId="0" xfId="44" applyFont="1" applyFill="1"/>
    <xf numFmtId="0" fontId="52" fillId="33" borderId="0" xfId="44" applyFont="1" applyFill="1"/>
    <xf numFmtId="0" fontId="52" fillId="33" borderId="0" xfId="44" applyFont="1" applyFill="1" applyAlignment="1">
      <alignment vertical="center"/>
    </xf>
    <xf numFmtId="0" fontId="52" fillId="33" borderId="0" xfId="44" applyFont="1" applyFill="1" applyAlignment="1">
      <alignment horizontal="center" vertical="center"/>
    </xf>
    <xf numFmtId="0" fontId="52" fillId="39" borderId="44" xfId="44" applyFont="1" applyFill="1" applyBorder="1" applyAlignment="1">
      <alignment horizontal="justify" vertical="center" wrapText="1"/>
    </xf>
    <xf numFmtId="0" fontId="52" fillId="0" borderId="44" xfId="44" applyFont="1" applyBorder="1" applyAlignment="1">
      <alignment horizontal="justify" vertical="center" wrapText="1"/>
    </xf>
    <xf numFmtId="0" fontId="52" fillId="0" borderId="44" xfId="44" applyFont="1" applyBorder="1"/>
    <xf numFmtId="0" fontId="52" fillId="0" borderId="0" xfId="44" applyFont="1"/>
    <xf numFmtId="0" fontId="52" fillId="35" borderId="0" xfId="44" applyFont="1" applyFill="1"/>
    <xf numFmtId="0" fontId="56" fillId="37" borderId="50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center"/>
    </xf>
    <xf numFmtId="0" fontId="55" fillId="39" borderId="44" xfId="44" applyFont="1" applyFill="1" applyBorder="1" applyAlignment="1">
      <alignment horizontal="justify" vertical="center" wrapText="1"/>
    </xf>
    <xf numFmtId="0" fontId="55" fillId="0" borderId="44" xfId="44" applyFont="1" applyBorder="1" applyAlignment="1">
      <alignment horizontal="justify" vertical="center" wrapText="1"/>
    </xf>
    <xf numFmtId="0" fontId="55" fillId="0" borderId="44" xfId="44" applyFont="1" applyBorder="1"/>
    <xf numFmtId="0" fontId="56" fillId="33" borderId="0" xfId="44" applyFont="1" applyFill="1"/>
    <xf numFmtId="0" fontId="43" fillId="0" borderId="51" xfId="44" applyFont="1" applyBorder="1" applyAlignment="1">
      <alignment horizontal="justify" vertical="center" wrapText="1"/>
    </xf>
    <xf numFmtId="0" fontId="49" fillId="0" borderId="51" xfId="44" applyFont="1" applyBorder="1"/>
    <xf numFmtId="0" fontId="49" fillId="0" borderId="51" xfId="44" applyFont="1" applyBorder="1" applyAlignment="1">
      <alignment horizontal="justify" vertical="center" wrapText="1"/>
    </xf>
    <xf numFmtId="0" fontId="58" fillId="37" borderId="44" xfId="44" applyFont="1" applyFill="1" applyBorder="1" applyAlignment="1">
      <alignment vertical="center" wrapText="1"/>
    </xf>
    <xf numFmtId="0" fontId="49" fillId="37" borderId="44" xfId="44" applyFont="1" applyFill="1" applyBorder="1"/>
    <xf numFmtId="0" fontId="43" fillId="0" borderId="44" xfId="44" applyFont="1" applyBorder="1" applyAlignment="1">
      <alignment horizontal="justify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1" fillId="37" borderId="50" xfId="44" applyFont="1" applyFill="1" applyBorder="1" applyAlignment="1">
      <alignment horizontal="justify" vertical="center" wrapText="1"/>
    </xf>
    <xf numFmtId="0" fontId="40" fillId="37" borderId="50" xfId="44" applyFont="1" applyFill="1" applyBorder="1" applyAlignment="1">
      <alignment vertical="center" wrapText="1"/>
    </xf>
    <xf numFmtId="0" fontId="41" fillId="37" borderId="50" xfId="44" applyFont="1" applyFill="1" applyBorder="1"/>
    <xf numFmtId="0" fontId="59" fillId="35" borderId="51" xfId="44" applyFont="1" applyFill="1" applyBorder="1" applyAlignment="1">
      <alignment horizontal="justify" vertical="center" wrapText="1"/>
    </xf>
    <xf numFmtId="0" fontId="41" fillId="35" borderId="44" xfId="44" applyFont="1" applyFill="1" applyBorder="1" applyAlignment="1">
      <alignment horizontal="justify" vertical="center" wrapText="1"/>
    </xf>
    <xf numFmtId="0" fontId="41" fillId="35" borderId="52" xfId="44" applyFont="1" applyFill="1" applyBorder="1" applyAlignment="1">
      <alignment horizontal="justify" vertical="center" wrapText="1"/>
    </xf>
    <xf numFmtId="0" fontId="48" fillId="33" borderId="0" xfId="44" applyFont="1" applyFill="1"/>
    <xf numFmtId="0" fontId="60" fillId="33" borderId="0" xfId="44" applyFont="1" applyFill="1"/>
    <xf numFmtId="0" fontId="53" fillId="35" borderId="0" xfId="44" applyFont="1" applyFill="1"/>
    <xf numFmtId="0" fontId="61" fillId="35" borderId="45" xfId="44" applyFont="1" applyFill="1" applyBorder="1"/>
    <xf numFmtId="0" fontId="0" fillId="33" borderId="0" xfId="0" applyFill="1"/>
    <xf numFmtId="0" fontId="40" fillId="33" borderId="0" xfId="0" applyFont="1" applyFill="1"/>
    <xf numFmtId="0" fontId="33" fillId="33" borderId="0" xfId="0" applyFont="1" applyFill="1"/>
    <xf numFmtId="0" fontId="37" fillId="33" borderId="0" xfId="0" applyFont="1" applyFill="1"/>
    <xf numFmtId="0" fontId="39" fillId="33" borderId="46" xfId="0" applyFont="1" applyFill="1" applyBorder="1"/>
    <xf numFmtId="0" fontId="39" fillId="33" borderId="0" xfId="0" applyFont="1" applyFill="1"/>
    <xf numFmtId="0" fontId="38" fillId="33" borderId="0" xfId="0" applyFont="1" applyFill="1"/>
    <xf numFmtId="0" fontId="38" fillId="33" borderId="0" xfId="0" applyFont="1" applyFill="1" applyBorder="1"/>
    <xf numFmtId="0" fontId="39" fillId="33" borderId="0" xfId="0" applyFont="1" applyFill="1" applyBorder="1"/>
    <xf numFmtId="0" fontId="38" fillId="33" borderId="43" xfId="0" applyFont="1" applyFill="1" applyBorder="1"/>
    <xf numFmtId="0" fontId="39" fillId="33" borderId="46" xfId="0" applyFont="1" applyFill="1" applyBorder="1" applyAlignment="1">
      <alignment horizontal="center"/>
    </xf>
    <xf numFmtId="0" fontId="38" fillId="33" borderId="46" xfId="0" applyFont="1" applyFill="1" applyBorder="1"/>
    <xf numFmtId="165" fontId="38" fillId="33" borderId="46" xfId="0" applyNumberFormat="1" applyFont="1" applyFill="1" applyBorder="1"/>
    <xf numFmtId="0" fontId="32" fillId="33" borderId="0" xfId="0" applyFont="1" applyFill="1"/>
    <xf numFmtId="0" fontId="36" fillId="33" borderId="33" xfId="0" applyFont="1" applyFill="1" applyBorder="1"/>
    <xf numFmtId="0" fontId="36" fillId="33" borderId="34" xfId="0" applyFont="1" applyFill="1" applyBorder="1"/>
    <xf numFmtId="0" fontId="36" fillId="33" borderId="22" xfId="0" applyFont="1" applyFill="1" applyBorder="1"/>
    <xf numFmtId="0" fontId="36" fillId="33" borderId="36" xfId="0" applyFont="1" applyFill="1" applyBorder="1"/>
    <xf numFmtId="0" fontId="36" fillId="33" borderId="38" xfId="0" applyFont="1" applyFill="1" applyBorder="1"/>
    <xf numFmtId="0" fontId="36" fillId="33" borderId="39" xfId="0" applyFont="1" applyFill="1" applyBorder="1"/>
    <xf numFmtId="0" fontId="54" fillId="33" borderId="47" xfId="44" applyFont="1" applyFill="1" applyBorder="1"/>
    <xf numFmtId="0" fontId="52" fillId="33" borderId="49" xfId="44" applyFont="1" applyFill="1" applyBorder="1"/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9" fillId="40" borderId="15" xfId="0" applyNumberFormat="1" applyFont="1" applyFill="1" applyBorder="1" applyAlignment="1">
      <alignment horizontal="center" vertical="center"/>
    </xf>
    <xf numFmtId="3" fontId="19" fillId="33" borderId="15" xfId="43" applyNumberFormat="1" applyFont="1" applyFill="1" applyBorder="1" applyAlignment="1">
      <alignment horizontal="center" vertical="center"/>
    </xf>
    <xf numFmtId="9" fontId="62" fillId="33" borderId="15" xfId="0" applyNumberFormat="1" applyFont="1" applyFill="1" applyBorder="1" applyAlignment="1">
      <alignment horizontal="center" vertical="center"/>
    </xf>
    <xf numFmtId="0" fontId="35" fillId="0" borderId="0" xfId="0" applyFont="1"/>
    <xf numFmtId="3" fontId="62" fillId="33" borderId="15" xfId="43" applyNumberFormat="1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9" fontId="28" fillId="34" borderId="19" xfId="0" applyNumberFormat="1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/>
    </xf>
    <xf numFmtId="0" fontId="29" fillId="0" borderId="61" xfId="0" applyFont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28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8" fillId="34" borderId="19" xfId="0" applyFont="1" applyFill="1" applyBorder="1" applyAlignment="1">
      <alignment horizontal="left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0" fillId="37" borderId="50" xfId="44" applyFont="1" applyFill="1" applyBorder="1" applyAlignment="1">
      <alignment horizontal="center" vertical="center" wrapText="1"/>
    </xf>
    <xf numFmtId="0" fontId="40" fillId="37" borderId="50" xfId="44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33" borderId="32" xfId="0" applyFont="1" applyFill="1" applyBorder="1" applyAlignment="1">
      <alignment horizontal="center" vertical="center" wrapText="1"/>
    </xf>
    <xf numFmtId="0" fontId="36" fillId="33" borderId="35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horizontal="center" vertical="center"/>
    </xf>
    <xf numFmtId="0" fontId="34" fillId="35" borderId="11" xfId="0" applyFont="1" applyFill="1" applyBorder="1" applyAlignment="1">
      <alignment horizontal="center" vertical="center" wrapText="1"/>
    </xf>
    <xf numFmtId="0" fontId="34" fillId="35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31" fillId="35" borderId="62" xfId="0" applyFont="1" applyFill="1" applyBorder="1" applyAlignment="1">
      <alignment horizontal="left" vertical="top" wrapText="1"/>
    </xf>
    <xf numFmtId="0" fontId="27" fillId="35" borderId="63" xfId="0" applyFont="1" applyFill="1" applyBorder="1" applyAlignment="1">
      <alignment horizontal="left" vertical="top" wrapText="1"/>
    </xf>
    <xf numFmtId="0" fontId="27" fillId="35" borderId="64" xfId="0" applyFont="1" applyFill="1" applyBorder="1" applyAlignment="1">
      <alignment horizontal="left" vertical="top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65" fillId="35" borderId="24" xfId="0" applyFont="1" applyFill="1" applyBorder="1" applyAlignment="1">
      <alignment horizontal="left" vertical="top" wrapText="1"/>
    </xf>
    <xf numFmtId="0" fontId="65" fillId="35" borderId="25" xfId="0" applyFont="1" applyFill="1" applyBorder="1" applyAlignment="1">
      <alignment horizontal="left" vertical="top" wrapText="1"/>
    </xf>
    <xf numFmtId="0" fontId="65" fillId="35" borderId="26" xfId="0" applyFont="1" applyFill="1" applyBorder="1" applyAlignment="1">
      <alignment horizontal="left" vertical="top" wrapText="1"/>
    </xf>
    <xf numFmtId="0" fontId="65" fillId="35" borderId="27" xfId="0" applyFont="1" applyFill="1" applyBorder="1" applyAlignment="1">
      <alignment horizontal="left" vertical="top" wrapText="1"/>
    </xf>
    <xf numFmtId="0" fontId="65" fillId="35" borderId="0" xfId="0" applyFont="1" applyFill="1" applyBorder="1" applyAlignment="1">
      <alignment horizontal="left" vertical="top" wrapText="1"/>
    </xf>
    <xf numFmtId="0" fontId="65" fillId="35" borderId="28" xfId="0" applyFont="1" applyFill="1" applyBorder="1" applyAlignment="1">
      <alignment horizontal="left" vertical="top" wrapText="1"/>
    </xf>
    <xf numFmtId="0" fontId="65" fillId="35" borderId="29" xfId="0" applyFont="1" applyFill="1" applyBorder="1" applyAlignment="1">
      <alignment horizontal="left" vertical="top" wrapText="1"/>
    </xf>
    <xf numFmtId="0" fontId="65" fillId="35" borderId="30" xfId="0" applyFont="1" applyFill="1" applyBorder="1" applyAlignment="1">
      <alignment horizontal="left" vertical="top" wrapText="1"/>
    </xf>
    <xf numFmtId="0" fontId="65" fillId="35" borderId="31" xfId="0" applyFont="1" applyFill="1" applyBorder="1" applyAlignment="1">
      <alignment horizontal="left" vertical="top" wrapText="1"/>
    </xf>
    <xf numFmtId="9" fontId="19" fillId="34" borderId="13" xfId="0" applyNumberFormat="1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2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63" fillId="33" borderId="10" xfId="0" applyFont="1" applyFill="1" applyBorder="1" applyAlignment="1">
      <alignment horizontal="center" vertical="center" wrapText="1"/>
    </xf>
    <xf numFmtId="0" fontId="63" fillId="33" borderId="11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5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7" fillId="35" borderId="29" xfId="0" applyFont="1" applyFill="1" applyBorder="1" applyAlignment="1">
      <alignment horizontal="left" wrapText="1"/>
    </xf>
    <xf numFmtId="0" fontId="27" fillId="35" borderId="30" xfId="0" applyFont="1" applyFill="1" applyBorder="1" applyAlignment="1">
      <alignment horizontal="left" wrapText="1"/>
    </xf>
    <xf numFmtId="0" fontId="27" fillId="35" borderId="31" xfId="0" applyFont="1" applyFill="1" applyBorder="1" applyAlignment="1">
      <alignment horizontal="left" wrapText="1"/>
    </xf>
    <xf numFmtId="0" fontId="27" fillId="35" borderId="24" xfId="0" applyFont="1" applyFill="1" applyBorder="1" applyAlignment="1">
      <alignment horizontal="left" vertical="center" wrapText="1"/>
    </xf>
    <xf numFmtId="0" fontId="27" fillId="35" borderId="25" xfId="0" applyFont="1" applyFill="1" applyBorder="1" applyAlignment="1">
      <alignment horizontal="left" vertical="center" wrapText="1"/>
    </xf>
    <xf numFmtId="0" fontId="27" fillId="35" borderId="26" xfId="0" applyFont="1" applyFill="1" applyBorder="1" applyAlignment="1">
      <alignment horizontal="left" vertical="center" wrapText="1"/>
    </xf>
    <xf numFmtId="0" fontId="27" fillId="35" borderId="27" xfId="0" applyFont="1" applyFill="1" applyBorder="1" applyAlignment="1">
      <alignment horizontal="left" wrapText="1"/>
    </xf>
    <xf numFmtId="0" fontId="27" fillId="35" borderId="0" xfId="0" applyFont="1" applyFill="1" applyBorder="1" applyAlignment="1">
      <alignment horizontal="left" wrapText="1"/>
    </xf>
    <xf numFmtId="0" fontId="27" fillId="35" borderId="28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left" vertical="center" wrapText="1"/>
    </xf>
    <xf numFmtId="0" fontId="27" fillId="35" borderId="0" xfId="0" applyFont="1" applyFill="1" applyBorder="1" applyAlignment="1">
      <alignment horizontal="left" vertical="center" wrapText="1"/>
    </xf>
    <xf numFmtId="0" fontId="27" fillId="35" borderId="28" xfId="0" applyFont="1" applyFill="1" applyBorder="1" applyAlignment="1">
      <alignment horizontal="left" vertical="center" wrapText="1"/>
    </xf>
    <xf numFmtId="0" fontId="34" fillId="35" borderId="47" xfId="0" applyFont="1" applyFill="1" applyBorder="1" applyAlignment="1">
      <alignment horizontal="left" wrapText="1"/>
    </xf>
    <xf numFmtId="0" fontId="34" fillId="35" borderId="48" xfId="0" applyFont="1" applyFill="1" applyBorder="1" applyAlignment="1">
      <alignment horizontal="left" wrapText="1"/>
    </xf>
    <xf numFmtId="0" fontId="34" fillId="35" borderId="49" xfId="0" applyFont="1" applyFill="1" applyBorder="1" applyAlignment="1">
      <alignment horizontal="left" wrapText="1"/>
    </xf>
    <xf numFmtId="0" fontId="42" fillId="35" borderId="47" xfId="0" applyFont="1" applyFill="1" applyBorder="1" applyAlignment="1">
      <alignment horizontal="center"/>
    </xf>
    <xf numFmtId="0" fontId="42" fillId="35" borderId="49" xfId="0" applyFont="1" applyFill="1" applyBorder="1" applyAlignment="1">
      <alignment horizontal="center"/>
    </xf>
    <xf numFmtId="0" fontId="39" fillId="35" borderId="41" xfId="0" applyFont="1" applyFill="1" applyBorder="1" applyAlignment="1">
      <alignment horizontal="center"/>
    </xf>
    <xf numFmtId="0" fontId="39" fillId="35" borderId="40" xfId="0" applyFont="1" applyFill="1" applyBorder="1" applyAlignment="1">
      <alignment horizontal="center"/>
    </xf>
    <xf numFmtId="0" fontId="39" fillId="35" borderId="42" xfId="0" applyFont="1" applyFill="1" applyBorder="1" applyAlignment="1">
      <alignment horizontal="center"/>
    </xf>
    <xf numFmtId="0" fontId="39" fillId="33" borderId="41" xfId="0" applyFont="1" applyFill="1" applyBorder="1" applyAlignment="1">
      <alignment horizontal="center"/>
    </xf>
    <xf numFmtId="0" fontId="39" fillId="33" borderId="40" xfId="0" applyFont="1" applyFill="1" applyBorder="1" applyAlignment="1">
      <alignment horizontal="center"/>
    </xf>
    <xf numFmtId="0" fontId="39" fillId="33" borderId="42" xfId="0" applyFont="1" applyFill="1" applyBorder="1" applyAlignment="1">
      <alignment horizontal="center"/>
    </xf>
    <xf numFmtId="0" fontId="38" fillId="35" borderId="41" xfId="0" applyFont="1" applyFill="1" applyBorder="1" applyAlignment="1">
      <alignment horizontal="center"/>
    </xf>
    <xf numFmtId="0" fontId="38" fillId="35" borderId="40" xfId="0" applyFont="1" applyFill="1" applyBorder="1" applyAlignment="1">
      <alignment horizontal="center"/>
    </xf>
    <xf numFmtId="0" fontId="38" fillId="35" borderId="42" xfId="0" applyFont="1" applyFill="1" applyBorder="1" applyAlignment="1">
      <alignment horizontal="center"/>
    </xf>
    <xf numFmtId="0" fontId="41" fillId="37" borderId="50" xfId="44" applyFont="1" applyFill="1" applyBorder="1" applyAlignment="1">
      <alignment horizontal="center" vertical="top" wrapText="1"/>
    </xf>
    <xf numFmtId="0" fontId="52" fillId="35" borderId="0" xfId="44" applyFont="1" applyFill="1" applyAlignment="1">
      <alignment horizontal="left" vertical="top" wrapText="1"/>
    </xf>
    <xf numFmtId="0" fontId="40" fillId="37" borderId="50" xfId="44" applyFont="1" applyFill="1" applyBorder="1" applyAlignment="1">
      <alignment horizontal="center" vertical="top" wrapText="1"/>
    </xf>
    <xf numFmtId="0" fontId="59" fillId="37" borderId="50" xfId="44" applyFont="1" applyFill="1" applyBorder="1" applyAlignment="1">
      <alignment horizontal="center" vertical="top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56" fillId="37" borderId="50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top" wrapText="1"/>
    </xf>
    <xf numFmtId="0" fontId="57" fillId="37" borderId="50" xfId="44" applyFont="1" applyFill="1" applyBorder="1" applyAlignment="1">
      <alignment horizontal="center" vertical="top" wrapText="1"/>
    </xf>
    <xf numFmtId="0" fontId="56" fillId="37" borderId="56" xfId="44" applyFont="1" applyFill="1" applyBorder="1" applyAlignment="1">
      <alignment horizontal="center" vertical="top" wrapText="1"/>
    </xf>
    <xf numFmtId="0" fontId="56" fillId="37" borderId="60" xfId="44" applyFont="1" applyFill="1" applyBorder="1" applyAlignment="1">
      <alignment horizontal="center" vertical="top" wrapText="1"/>
    </xf>
    <xf numFmtId="0" fontId="56" fillId="37" borderId="50" xfId="44" applyFont="1" applyFill="1" applyBorder="1" applyAlignment="1">
      <alignment horizontal="center" vertical="center"/>
    </xf>
    <xf numFmtId="0" fontId="55" fillId="38" borderId="51" xfId="44" applyFont="1" applyFill="1" applyBorder="1" applyAlignment="1">
      <alignment horizontal="center" vertical="center"/>
    </xf>
    <xf numFmtId="0" fontId="55" fillId="38" borderId="44" xfId="44" applyFont="1" applyFill="1" applyBorder="1" applyAlignment="1">
      <alignment horizontal="center" vertical="center"/>
    </xf>
    <xf numFmtId="0" fontId="56" fillId="37" borderId="53" xfId="44" applyFont="1" applyFill="1" applyBorder="1" applyAlignment="1">
      <alignment horizontal="center" vertical="center" wrapText="1"/>
    </xf>
    <xf numFmtId="0" fontId="56" fillId="37" borderId="54" xfId="44" applyFont="1" applyFill="1" applyBorder="1" applyAlignment="1">
      <alignment horizontal="center" vertical="center" wrapText="1"/>
    </xf>
    <xf numFmtId="0" fontId="56" fillId="37" borderId="55" xfId="44" applyFont="1" applyFill="1" applyBorder="1" applyAlignment="1">
      <alignment horizontal="center" vertical="center" wrapText="1"/>
    </xf>
    <xf numFmtId="0" fontId="56" fillId="37" borderId="57" xfId="44" applyFont="1" applyFill="1" applyBorder="1" applyAlignment="1">
      <alignment horizontal="center" vertical="center" wrapText="1"/>
    </xf>
    <xf numFmtId="0" fontId="56" fillId="37" borderId="58" xfId="44" applyFont="1" applyFill="1" applyBorder="1" applyAlignment="1">
      <alignment horizontal="center" vertical="center" wrapText="1"/>
    </xf>
    <xf numFmtId="0" fontId="56" fillId="37" borderId="59" xfId="44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1"/>
  <sheetViews>
    <sheetView topLeftCell="A4" zoomScale="120" zoomScaleNormal="120" workbookViewId="0">
      <selection activeCell="C1" sqref="C1:I15"/>
    </sheetView>
  </sheetViews>
  <sheetFormatPr defaultRowHeight="15" x14ac:dyDescent="0.25"/>
  <cols>
    <col min="1" max="1" width="11.7109375" customWidth="1"/>
    <col min="3" max="3" width="44.140625" customWidth="1"/>
    <col min="4" max="4" width="21.5703125" customWidth="1"/>
    <col min="7" max="7" width="36.5703125" customWidth="1"/>
    <col min="8" max="9" width="12.5703125" customWidth="1"/>
  </cols>
  <sheetData>
    <row r="2" spans="3:9" x14ac:dyDescent="0.25">
      <c r="C2" s="43" t="s">
        <v>133</v>
      </c>
      <c r="D2" s="44"/>
      <c r="E2" s="44"/>
      <c r="F2" s="44"/>
    </row>
    <row r="4" spans="3:9" ht="15.75" thickBot="1" x14ac:dyDescent="0.3"/>
    <row r="5" spans="3:9" ht="45" customHeight="1" thickBot="1" x14ac:dyDescent="0.3">
      <c r="C5" s="59" t="s">
        <v>75</v>
      </c>
      <c r="D5" s="168"/>
      <c r="E5" s="169"/>
      <c r="F5" s="169"/>
      <c r="G5" s="169"/>
      <c r="H5" s="169"/>
      <c r="I5" s="170"/>
    </row>
    <row r="6" spans="3:9" ht="38.25" customHeight="1" thickBot="1" x14ac:dyDescent="0.3">
      <c r="C6" s="42" t="s">
        <v>76</v>
      </c>
      <c r="D6" s="175"/>
      <c r="E6" s="176"/>
      <c r="F6" s="176"/>
      <c r="G6" s="176"/>
      <c r="H6" s="176"/>
      <c r="I6" s="177"/>
    </row>
    <row r="7" spans="3:9" ht="174.75" customHeight="1" thickBot="1" x14ac:dyDescent="0.3">
      <c r="C7" s="42" t="s">
        <v>77</v>
      </c>
      <c r="D7" s="178"/>
      <c r="E7" s="173"/>
      <c r="F7" s="173"/>
      <c r="G7" s="173"/>
      <c r="H7" s="173"/>
      <c r="I7" s="174"/>
    </row>
    <row r="8" spans="3:9" ht="25.5" customHeight="1" thickBot="1" x14ac:dyDescent="0.3">
      <c r="C8" s="42" t="s">
        <v>74</v>
      </c>
      <c r="D8" s="60" t="s">
        <v>80</v>
      </c>
      <c r="E8" s="171" t="s">
        <v>7</v>
      </c>
      <c r="F8" s="171"/>
      <c r="G8" s="171"/>
      <c r="H8" s="171"/>
      <c r="I8" s="172"/>
    </row>
    <row r="9" spans="3:9" ht="16.5" thickBot="1" x14ac:dyDescent="0.3">
      <c r="C9" s="42" t="s">
        <v>78</v>
      </c>
      <c r="D9" s="2"/>
      <c r="E9" s="173"/>
      <c r="F9" s="173"/>
      <c r="G9" s="173"/>
      <c r="H9" s="173"/>
      <c r="I9" s="174"/>
    </row>
    <row r="10" spans="3:9" ht="16.5" thickBot="1" x14ac:dyDescent="0.3">
      <c r="C10" s="42" t="s">
        <v>79</v>
      </c>
      <c r="D10" s="2"/>
      <c r="E10" s="173"/>
      <c r="F10" s="173"/>
      <c r="G10" s="173"/>
      <c r="H10" s="173"/>
      <c r="I10" s="174"/>
    </row>
    <row r="11" spans="3:9" ht="15.75" x14ac:dyDescent="0.25">
      <c r="C11" s="57"/>
      <c r="D11" s="58"/>
      <c r="E11" s="58"/>
      <c r="F11" s="58"/>
      <c r="G11" s="58"/>
      <c r="H11" s="58"/>
      <c r="I11" s="58"/>
    </row>
    <row r="12" spans="3:9" ht="15.75" thickBot="1" x14ac:dyDescent="0.3"/>
    <row r="13" spans="3:9" ht="15" customHeight="1" x14ac:dyDescent="0.25">
      <c r="C13" s="162" t="s">
        <v>71</v>
      </c>
      <c r="D13" s="52" t="s">
        <v>68</v>
      </c>
      <c r="E13" s="53"/>
      <c r="G13" s="165" t="s">
        <v>147</v>
      </c>
      <c r="H13" s="52" t="s">
        <v>68</v>
      </c>
      <c r="I13" s="53"/>
    </row>
    <row r="14" spans="3:9" x14ac:dyDescent="0.25">
      <c r="C14" s="163"/>
      <c r="D14" s="47" t="s">
        <v>69</v>
      </c>
      <c r="E14" s="54"/>
      <c r="G14" s="166"/>
      <c r="H14" s="47" t="s">
        <v>69</v>
      </c>
      <c r="I14" s="54"/>
    </row>
    <row r="15" spans="3:9" ht="19.5" customHeight="1" thickBot="1" x14ac:dyDescent="0.3">
      <c r="C15" s="164"/>
      <c r="D15" s="55" t="s">
        <v>70</v>
      </c>
      <c r="E15" s="56"/>
      <c r="G15" s="167"/>
      <c r="H15" s="55" t="s">
        <v>70</v>
      </c>
      <c r="I15" s="56"/>
    </row>
    <row r="27" ht="15" customHeight="1" x14ac:dyDescent="0.25"/>
    <row r="31" ht="15" customHeight="1" x14ac:dyDescent="0.25"/>
    <row r="35" ht="15" customHeight="1" x14ac:dyDescent="0.25"/>
    <row r="39" ht="15" customHeight="1" x14ac:dyDescent="0.25"/>
    <row r="43" ht="15" customHeight="1" x14ac:dyDescent="0.25"/>
    <row r="47" ht="15" customHeight="1" x14ac:dyDescent="0.25"/>
    <row r="51" ht="15" customHeight="1" x14ac:dyDescent="0.25"/>
  </sheetData>
  <mergeCells count="8">
    <mergeCell ref="C13:C15"/>
    <mergeCell ref="G13:G15"/>
    <mergeCell ref="D5:I5"/>
    <mergeCell ref="E8:I8"/>
    <mergeCell ref="E9:I9"/>
    <mergeCell ref="E10:I10"/>
    <mergeCell ref="D6:I6"/>
    <mergeCell ref="D7:I7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5"/>
  <sheetViews>
    <sheetView topLeftCell="A364" zoomScale="170" zoomScaleNormal="170" workbookViewId="0">
      <selection activeCell="C27" sqref="C27:F27"/>
    </sheetView>
  </sheetViews>
  <sheetFormatPr defaultRowHeight="15" x14ac:dyDescent="0.25"/>
  <cols>
    <col min="1" max="1" width="12" customWidth="1"/>
    <col min="2" max="2" width="28.5703125" customWidth="1"/>
    <col min="3" max="6" width="11.7109375" customWidth="1"/>
    <col min="9" max="9" width="11" customWidth="1"/>
    <col min="10" max="10" width="11" bestFit="1" customWidth="1"/>
  </cols>
  <sheetData>
    <row r="2" spans="1:7" ht="18" customHeight="1" x14ac:dyDescent="0.25">
      <c r="A2" s="229" t="s">
        <v>172</v>
      </c>
      <c r="B2" s="229"/>
      <c r="C2" s="229"/>
      <c r="D2" s="229"/>
      <c r="E2" s="229"/>
      <c r="F2" s="229"/>
      <c r="G2" s="229"/>
    </row>
    <row r="3" spans="1:7" ht="18" customHeight="1" x14ac:dyDescent="0.25">
      <c r="A3" s="136"/>
      <c r="B3" s="230" t="s">
        <v>173</v>
      </c>
      <c r="C3" s="230"/>
      <c r="D3" s="230"/>
      <c r="E3" s="230"/>
      <c r="F3" s="230"/>
      <c r="G3" s="136"/>
    </row>
    <row r="4" spans="1:7" ht="15.75" thickBot="1" x14ac:dyDescent="0.3"/>
    <row r="5" spans="1:7" ht="15.75" thickBot="1" x14ac:dyDescent="0.3">
      <c r="B5" s="23" t="s">
        <v>22</v>
      </c>
      <c r="C5" s="231"/>
      <c r="D5" s="231"/>
      <c r="E5" s="231"/>
      <c r="F5" s="231"/>
    </row>
    <row r="6" spans="1:7" ht="15.75" thickBot="1" x14ac:dyDescent="0.3">
      <c r="B6" s="23" t="s">
        <v>4</v>
      </c>
      <c r="C6" s="175"/>
      <c r="D6" s="176"/>
      <c r="E6" s="176"/>
      <c r="F6" s="177"/>
    </row>
    <row r="7" spans="1:7" ht="15.75" thickBot="1" x14ac:dyDescent="0.3">
      <c r="B7" s="23" t="s">
        <v>27</v>
      </c>
      <c r="C7" s="232" t="s">
        <v>174</v>
      </c>
      <c r="D7" s="173"/>
      <c r="E7" s="173"/>
      <c r="F7" s="174"/>
    </row>
    <row r="8" spans="1:7" ht="15.75" thickBot="1" x14ac:dyDescent="0.3">
      <c r="B8" s="233" t="s">
        <v>7</v>
      </c>
      <c r="C8" s="234"/>
      <c r="D8" s="234"/>
      <c r="E8" s="234"/>
      <c r="F8" s="235"/>
    </row>
    <row r="9" spans="1:7" ht="15.75" thickBot="1" x14ac:dyDescent="0.3">
      <c r="B9" s="236" t="s">
        <v>33</v>
      </c>
      <c r="C9" s="237"/>
      <c r="D9" s="237"/>
      <c r="E9" s="237"/>
      <c r="F9" s="238"/>
    </row>
    <row r="10" spans="1:7" ht="36.75" customHeight="1" thickBot="1" x14ac:dyDescent="0.3">
      <c r="B10" s="236"/>
      <c r="C10" s="237"/>
      <c r="D10" s="237"/>
      <c r="E10" s="237"/>
      <c r="F10" s="238"/>
    </row>
    <row r="11" spans="1:7" ht="15.75" thickBot="1" x14ac:dyDescent="0.3">
      <c r="B11" s="236"/>
      <c r="C11" s="237"/>
      <c r="D11" s="237"/>
      <c r="E11" s="237"/>
      <c r="F11" s="238"/>
    </row>
    <row r="12" spans="1:7" ht="38.25" customHeight="1" thickBot="1" x14ac:dyDescent="0.3">
      <c r="B12" s="22" t="s">
        <v>10</v>
      </c>
      <c r="C12" s="239"/>
      <c r="D12" s="240"/>
      <c r="E12" s="240"/>
      <c r="F12" s="241"/>
    </row>
    <row r="13" spans="1:7" ht="23.25" customHeight="1" x14ac:dyDescent="0.25">
      <c r="B13" s="179" t="s">
        <v>11</v>
      </c>
      <c r="C13" s="4">
        <v>2024</v>
      </c>
      <c r="D13" s="4">
        <v>2025</v>
      </c>
      <c r="E13" s="4">
        <v>2026</v>
      </c>
      <c r="F13" s="4">
        <v>2027</v>
      </c>
    </row>
    <row r="14" spans="1:7" ht="15.75" thickBot="1" x14ac:dyDescent="0.3">
      <c r="B14" s="180"/>
      <c r="C14" s="5" t="s">
        <v>5</v>
      </c>
      <c r="D14" s="5" t="s">
        <v>6</v>
      </c>
      <c r="E14" s="5" t="s">
        <v>6</v>
      </c>
      <c r="F14" s="5" t="s">
        <v>6</v>
      </c>
    </row>
    <row r="15" spans="1:7" ht="18.75" customHeight="1" thickBot="1" x14ac:dyDescent="0.3">
      <c r="B15" s="6" t="s">
        <v>44</v>
      </c>
      <c r="C15" s="137" t="s">
        <v>45</v>
      </c>
      <c r="D15" s="137" t="s">
        <v>34</v>
      </c>
      <c r="E15" s="137" t="s">
        <v>34</v>
      </c>
      <c r="F15" s="137" t="s">
        <v>34</v>
      </c>
    </row>
    <row r="16" spans="1:7" ht="15.75" thickBot="1" x14ac:dyDescent="0.3">
      <c r="B16" s="6" t="s">
        <v>46</v>
      </c>
      <c r="C16" s="137" t="s">
        <v>45</v>
      </c>
      <c r="D16" s="137" t="s">
        <v>34</v>
      </c>
      <c r="E16" s="137" t="s">
        <v>34</v>
      </c>
      <c r="F16" s="137" t="s">
        <v>34</v>
      </c>
    </row>
    <row r="17" spans="2:12" ht="23.25" thickBot="1" x14ac:dyDescent="0.3">
      <c r="B17" s="6" t="s">
        <v>47</v>
      </c>
      <c r="C17" s="137" t="s">
        <v>45</v>
      </c>
      <c r="D17" s="137" t="s">
        <v>34</v>
      </c>
      <c r="E17" s="137" t="s">
        <v>34</v>
      </c>
      <c r="F17" s="137" t="s">
        <v>34</v>
      </c>
    </row>
    <row r="18" spans="2:12" ht="32.25" customHeight="1" thickBot="1" x14ac:dyDescent="0.3">
      <c r="B18" s="18" t="s">
        <v>12</v>
      </c>
      <c r="C18" s="242"/>
      <c r="D18" s="243"/>
      <c r="E18" s="243"/>
      <c r="F18" s="244"/>
    </row>
    <row r="19" spans="2:12" ht="23.25" customHeight="1" thickBot="1" x14ac:dyDescent="0.3">
      <c r="B19" s="187" t="s">
        <v>13</v>
      </c>
      <c r="C19" s="188"/>
      <c r="D19" s="188"/>
      <c r="E19" s="188"/>
      <c r="F19" s="189"/>
      <c r="I19" s="7"/>
      <c r="K19" s="7"/>
    </row>
    <row r="20" spans="2:12" ht="27" customHeight="1" thickBot="1" x14ac:dyDescent="0.3">
      <c r="B20" s="6" t="s">
        <v>44</v>
      </c>
      <c r="C20" s="138" t="s">
        <v>45</v>
      </c>
      <c r="D20" s="139" t="s">
        <v>34</v>
      </c>
      <c r="E20" s="139" t="s">
        <v>34</v>
      </c>
      <c r="F20" s="139" t="s">
        <v>34</v>
      </c>
      <c r="H20" s="140"/>
    </row>
    <row r="21" spans="2:12" ht="30.75" customHeight="1" thickBot="1" x14ac:dyDescent="0.3">
      <c r="B21" s="6" t="s">
        <v>47</v>
      </c>
      <c r="C21" s="141" t="s">
        <v>45</v>
      </c>
      <c r="D21" s="139" t="s">
        <v>34</v>
      </c>
      <c r="E21" s="139" t="s">
        <v>34</v>
      </c>
      <c r="F21" s="139" t="s">
        <v>34</v>
      </c>
    </row>
    <row r="22" spans="2:12" ht="24" customHeight="1" thickBot="1" x14ac:dyDescent="0.3">
      <c r="B22" s="226" t="s">
        <v>50</v>
      </c>
      <c r="C22" s="227"/>
      <c r="D22" s="227"/>
      <c r="E22" s="227"/>
      <c r="F22" s="228"/>
    </row>
    <row r="23" spans="2:12" ht="15.75" thickBot="1" x14ac:dyDescent="0.3">
      <c r="B23" s="206" t="s">
        <v>142</v>
      </c>
      <c r="C23" s="207"/>
      <c r="D23" s="207"/>
      <c r="E23" s="207"/>
      <c r="F23" s="208"/>
    </row>
    <row r="24" spans="2:12" ht="18.75" customHeight="1" thickBot="1" x14ac:dyDescent="0.3">
      <c r="B24" s="29" t="s">
        <v>37</v>
      </c>
      <c r="C24" s="222"/>
      <c r="D24" s="220"/>
      <c r="E24" s="220"/>
      <c r="F24" s="221"/>
    </row>
    <row r="25" spans="2:12" ht="31.5" customHeight="1" thickBot="1" x14ac:dyDescent="0.3">
      <c r="B25" s="6" t="s">
        <v>9</v>
      </c>
      <c r="C25" s="223"/>
      <c r="D25" s="224"/>
      <c r="E25" s="224"/>
      <c r="F25" s="225"/>
    </row>
    <row r="26" spans="2:12" ht="15.75" thickBot="1" x14ac:dyDescent="0.3">
      <c r="B26" s="6" t="s">
        <v>14</v>
      </c>
      <c r="C26" s="190"/>
      <c r="D26" s="191"/>
      <c r="E26" s="191"/>
      <c r="F26" s="192"/>
    </row>
    <row r="27" spans="2:12" ht="12.75" customHeight="1" x14ac:dyDescent="0.25">
      <c r="B27" s="179"/>
      <c r="C27" s="27">
        <v>2024</v>
      </c>
      <c r="D27" s="27">
        <v>2025</v>
      </c>
      <c r="E27" s="27">
        <v>2026</v>
      </c>
      <c r="F27" s="27">
        <v>2027</v>
      </c>
    </row>
    <row r="28" spans="2:12" ht="9" customHeight="1" thickBot="1" x14ac:dyDescent="0.3">
      <c r="B28" s="180"/>
      <c r="C28" s="28" t="s">
        <v>5</v>
      </c>
      <c r="D28" s="28" t="s">
        <v>6</v>
      </c>
      <c r="E28" s="28" t="s">
        <v>6</v>
      </c>
      <c r="F28" s="28" t="s">
        <v>6</v>
      </c>
    </row>
    <row r="29" spans="2:12" ht="15.75" thickBot="1" x14ac:dyDescent="0.3">
      <c r="B29" s="6" t="s">
        <v>8</v>
      </c>
      <c r="C29" s="8"/>
      <c r="D29" s="8"/>
      <c r="E29" s="8"/>
      <c r="F29" s="8"/>
    </row>
    <row r="30" spans="2:12" ht="15.75" thickBot="1" x14ac:dyDescent="0.3">
      <c r="B30" s="6" t="s">
        <v>15</v>
      </c>
      <c r="C30" s="8">
        <f>C59</f>
        <v>0</v>
      </c>
      <c r="D30" s="8">
        <f>D59</f>
        <v>0</v>
      </c>
      <c r="E30" s="8">
        <f t="shared" ref="E30:F30" si="0">E59</f>
        <v>0</v>
      </c>
      <c r="F30" s="8">
        <f t="shared" si="0"/>
        <v>0</v>
      </c>
    </row>
    <row r="31" spans="2:12" ht="15.75" thickBot="1" x14ac:dyDescent="0.3">
      <c r="B31" s="6" t="s">
        <v>24</v>
      </c>
      <c r="C31" s="8" t="e">
        <f>C30/C29</f>
        <v>#DIV/0!</v>
      </c>
      <c r="D31" s="8" t="e">
        <f t="shared" ref="D31:F31" si="1">D30/D29</f>
        <v>#DIV/0!</v>
      </c>
      <c r="E31" s="8" t="e">
        <f t="shared" si="1"/>
        <v>#DIV/0!</v>
      </c>
      <c r="F31" s="8" t="e">
        <f t="shared" si="1"/>
        <v>#DIV/0!</v>
      </c>
    </row>
    <row r="32" spans="2:12" ht="15.75" thickBot="1" x14ac:dyDescent="0.3">
      <c r="B32" s="6" t="s">
        <v>16</v>
      </c>
      <c r="C32" s="135" t="s">
        <v>23</v>
      </c>
      <c r="D32" s="10" t="e">
        <f>D29/C29-1</f>
        <v>#DIV/0!</v>
      </c>
      <c r="E32" s="10" t="e">
        <f t="shared" ref="E32:F34" si="2">E29/D29-1</f>
        <v>#DIV/0!</v>
      </c>
      <c r="F32" s="10" t="e">
        <f t="shared" si="2"/>
        <v>#DIV/0!</v>
      </c>
      <c r="H32" s="13"/>
      <c r="I32" s="13"/>
      <c r="J32" s="13"/>
      <c r="K32" s="13"/>
      <c r="L32" s="13"/>
    </row>
    <row r="33" spans="2:9" ht="15.75" thickBot="1" x14ac:dyDescent="0.3">
      <c r="B33" s="6" t="s">
        <v>17</v>
      </c>
      <c r="C33" s="135" t="s">
        <v>23</v>
      </c>
      <c r="D33" s="10" t="e">
        <f>D30/C30-1</f>
        <v>#DIV/0!</v>
      </c>
      <c r="E33" s="10" t="e">
        <f t="shared" si="2"/>
        <v>#DIV/0!</v>
      </c>
      <c r="F33" s="10" t="e">
        <f t="shared" si="2"/>
        <v>#DIV/0!</v>
      </c>
    </row>
    <row r="34" spans="2:9" ht="15.75" thickBot="1" x14ac:dyDescent="0.3">
      <c r="B34" s="6" t="s">
        <v>18</v>
      </c>
      <c r="C34" s="135" t="s">
        <v>23</v>
      </c>
      <c r="D34" s="10" t="e">
        <f>D31/C31-1</f>
        <v>#DIV/0!</v>
      </c>
      <c r="E34" s="10" t="e">
        <f t="shared" si="2"/>
        <v>#DIV/0!</v>
      </c>
      <c r="F34" s="10" t="e">
        <f t="shared" si="2"/>
        <v>#DIV/0!</v>
      </c>
    </row>
    <row r="35" spans="2:9" ht="15.75" thickBot="1" x14ac:dyDescent="0.3">
      <c r="B35" s="193" t="s">
        <v>52</v>
      </c>
      <c r="C35" s="194"/>
      <c r="D35" s="194"/>
      <c r="E35" s="194"/>
      <c r="F35" s="195"/>
    </row>
    <row r="36" spans="2:9" ht="12.75" customHeight="1" x14ac:dyDescent="0.25">
      <c r="B36" s="179"/>
      <c r="C36" s="27">
        <v>2024</v>
      </c>
      <c r="D36" s="27">
        <v>2025</v>
      </c>
      <c r="E36" s="27">
        <v>2026</v>
      </c>
      <c r="F36" s="27">
        <v>2027</v>
      </c>
    </row>
    <row r="37" spans="2:9" ht="9" customHeight="1" thickBot="1" x14ac:dyDescent="0.3">
      <c r="B37" s="180"/>
      <c r="C37" s="28" t="s">
        <v>5</v>
      </c>
      <c r="D37" s="28" t="s">
        <v>6</v>
      </c>
      <c r="E37" s="28" t="s">
        <v>6</v>
      </c>
      <c r="F37" s="28" t="s">
        <v>6</v>
      </c>
    </row>
    <row r="38" spans="2:9" ht="15.75" thickBot="1" x14ac:dyDescent="0.3">
      <c r="B38" s="1" t="s">
        <v>0</v>
      </c>
      <c r="C38" s="12">
        <f>C39+C40</f>
        <v>0</v>
      </c>
      <c r="D38" s="12">
        <f>D39+D40</f>
        <v>0</v>
      </c>
      <c r="E38" s="12">
        <f t="shared" ref="E38:F38" si="3">E39+E40</f>
        <v>0</v>
      </c>
      <c r="F38" s="12">
        <f t="shared" si="3"/>
        <v>0</v>
      </c>
    </row>
    <row r="39" spans="2:9" ht="15.75" thickBot="1" x14ac:dyDescent="0.3">
      <c r="B39" s="14" t="s">
        <v>149</v>
      </c>
      <c r="C39" s="142"/>
      <c r="D39" s="15">
        <v>0</v>
      </c>
      <c r="E39" s="15">
        <v>0</v>
      </c>
      <c r="F39" s="15">
        <v>0</v>
      </c>
    </row>
    <row r="40" spans="2:9" ht="15.75" thickBot="1" x14ac:dyDescent="0.3">
      <c r="B40" s="14" t="s">
        <v>150</v>
      </c>
      <c r="C40" s="15"/>
      <c r="D40" s="15"/>
      <c r="E40" s="15"/>
      <c r="F40" s="15"/>
    </row>
    <row r="41" spans="2:9" ht="24.75" thickBot="1" x14ac:dyDescent="0.3">
      <c r="B41" s="1" t="s">
        <v>48</v>
      </c>
      <c r="C41" s="12">
        <f>C42+C43</f>
        <v>0</v>
      </c>
      <c r="D41" s="12">
        <f>D42+D43</f>
        <v>0</v>
      </c>
      <c r="E41" s="12">
        <f t="shared" ref="E41:F41" si="4">E42+E43</f>
        <v>0</v>
      </c>
      <c r="F41" s="12">
        <f t="shared" si="4"/>
        <v>0</v>
      </c>
    </row>
    <row r="42" spans="2:9" ht="15.75" thickBot="1" x14ac:dyDescent="0.3">
      <c r="B42" s="14" t="s">
        <v>149</v>
      </c>
      <c r="C42" s="142"/>
      <c r="D42" s="12">
        <v>0</v>
      </c>
      <c r="E42" s="12">
        <v>0</v>
      </c>
      <c r="F42" s="12">
        <v>0</v>
      </c>
      <c r="I42" s="13"/>
    </row>
    <row r="43" spans="2:9" ht="15.75" thickBot="1" x14ac:dyDescent="0.3">
      <c r="B43" s="14" t="s">
        <v>150</v>
      </c>
      <c r="C43" s="15"/>
      <c r="D43" s="12"/>
      <c r="E43" s="12"/>
      <c r="F43" s="12"/>
      <c r="I43" s="13"/>
    </row>
    <row r="44" spans="2:9" ht="15.75" thickBot="1" x14ac:dyDescent="0.3">
      <c r="B44" s="1" t="s">
        <v>1</v>
      </c>
      <c r="C44" s="15">
        <f>C45+C46</f>
        <v>0</v>
      </c>
      <c r="D44" s="12">
        <f>D45+D46</f>
        <v>0</v>
      </c>
      <c r="E44" s="12">
        <f t="shared" ref="E44:F44" si="5">E45+E46</f>
        <v>0</v>
      </c>
      <c r="F44" s="12">
        <f t="shared" si="5"/>
        <v>0</v>
      </c>
    </row>
    <row r="45" spans="2:9" ht="15.75" thickBot="1" x14ac:dyDescent="0.3">
      <c r="B45" s="14" t="s">
        <v>149</v>
      </c>
      <c r="C45" s="142"/>
      <c r="D45" s="12">
        <v>0</v>
      </c>
      <c r="E45" s="9">
        <v>0</v>
      </c>
      <c r="F45" s="9">
        <v>0</v>
      </c>
    </row>
    <row r="46" spans="2:9" ht="15.75" thickBot="1" x14ac:dyDescent="0.3">
      <c r="B46" s="14" t="s">
        <v>150</v>
      </c>
      <c r="C46" s="15"/>
      <c r="D46" s="12"/>
      <c r="E46" s="12"/>
      <c r="F46" s="12"/>
    </row>
    <row r="47" spans="2:9" ht="15.75" thickBot="1" x14ac:dyDescent="0.3">
      <c r="B47" s="1" t="s">
        <v>2</v>
      </c>
      <c r="C47" s="15"/>
      <c r="D47" s="12"/>
      <c r="E47" s="12"/>
      <c r="F47" s="12"/>
    </row>
    <row r="48" spans="2:9" ht="15.75" thickBot="1" x14ac:dyDescent="0.3">
      <c r="B48" s="14" t="s">
        <v>149</v>
      </c>
      <c r="C48" s="15"/>
      <c r="D48" s="12"/>
      <c r="E48" s="12"/>
      <c r="F48" s="12"/>
    </row>
    <row r="49" spans="2:13" ht="15.75" thickBot="1" x14ac:dyDescent="0.3">
      <c r="B49" s="14" t="s">
        <v>150</v>
      </c>
      <c r="C49" s="15"/>
      <c r="D49" s="12"/>
      <c r="E49" s="12"/>
      <c r="F49" s="12"/>
    </row>
    <row r="50" spans="2:13" ht="15.75" thickBot="1" x14ac:dyDescent="0.3">
      <c r="B50" s="1" t="s">
        <v>25</v>
      </c>
      <c r="C50" s="15"/>
      <c r="D50" s="12"/>
      <c r="E50" s="12"/>
      <c r="F50" s="12"/>
    </row>
    <row r="51" spans="2:13" ht="15.75" thickBot="1" x14ac:dyDescent="0.3">
      <c r="B51" s="14" t="s">
        <v>149</v>
      </c>
      <c r="C51" s="15"/>
      <c r="D51" s="12"/>
      <c r="E51" s="12"/>
      <c r="F51" s="12"/>
    </row>
    <row r="52" spans="2:13" ht="15.75" thickBot="1" x14ac:dyDescent="0.3">
      <c r="B52" s="14" t="s">
        <v>150</v>
      </c>
      <c r="C52" s="15"/>
      <c r="D52" s="12"/>
      <c r="E52" s="12"/>
      <c r="F52" s="12"/>
    </row>
    <row r="53" spans="2:13" ht="15.75" thickBot="1" x14ac:dyDescent="0.3">
      <c r="B53" s="1" t="s">
        <v>26</v>
      </c>
      <c r="C53" s="15">
        <f>C54+C55</f>
        <v>0</v>
      </c>
      <c r="D53" s="12">
        <f t="shared" ref="D53:F53" si="6">D54+D55</f>
        <v>0</v>
      </c>
      <c r="E53" s="12">
        <f t="shared" si="6"/>
        <v>0</v>
      </c>
      <c r="F53" s="12">
        <f t="shared" si="6"/>
        <v>0</v>
      </c>
    </row>
    <row r="54" spans="2:13" ht="15.75" thickBot="1" x14ac:dyDescent="0.3">
      <c r="B54" s="14" t="s">
        <v>149</v>
      </c>
      <c r="C54" s="142"/>
      <c r="D54" s="12">
        <v>0</v>
      </c>
      <c r="E54" s="9">
        <v>0</v>
      </c>
      <c r="F54" s="9">
        <v>0</v>
      </c>
    </row>
    <row r="55" spans="2:13" ht="15.75" thickBot="1" x14ac:dyDescent="0.3">
      <c r="B55" s="14" t="s">
        <v>150</v>
      </c>
      <c r="C55" s="15"/>
      <c r="D55" s="12"/>
      <c r="E55" s="12"/>
      <c r="F55" s="12"/>
    </row>
    <row r="56" spans="2:13" ht="24.75" thickBot="1" x14ac:dyDescent="0.3">
      <c r="B56" s="1" t="s">
        <v>3</v>
      </c>
      <c r="C56" s="15">
        <v>0</v>
      </c>
      <c r="D56" s="12">
        <v>0</v>
      </c>
      <c r="E56" s="12">
        <f>D56*1.03*0.99</f>
        <v>0</v>
      </c>
      <c r="F56" s="12">
        <f>E56*1.03*0.99</f>
        <v>0</v>
      </c>
      <c r="I56" s="143"/>
    </row>
    <row r="57" spans="2:13" ht="15.75" thickBot="1" x14ac:dyDescent="0.3">
      <c r="B57" s="14" t="s">
        <v>149</v>
      </c>
      <c r="C57" s="15"/>
      <c r="D57" s="144"/>
      <c r="E57" s="144"/>
      <c r="F57" s="144"/>
      <c r="K57" s="145"/>
      <c r="L57" s="145"/>
      <c r="M57" s="145"/>
    </row>
    <row r="58" spans="2:13" ht="15.75" thickBot="1" x14ac:dyDescent="0.3">
      <c r="B58" s="14" t="s">
        <v>150</v>
      </c>
      <c r="C58" s="15"/>
      <c r="D58" s="146"/>
      <c r="E58" s="144"/>
      <c r="F58" s="144"/>
    </row>
    <row r="59" spans="2:13" ht="15.75" thickBot="1" x14ac:dyDescent="0.3">
      <c r="B59" s="30" t="s">
        <v>51</v>
      </c>
      <c r="C59" s="15">
        <f>C56+C53+C50+C47+C44+C41+C38</f>
        <v>0</v>
      </c>
      <c r="D59" s="15">
        <f>D56+D53+D50+D47+D44+D41+D38</f>
        <v>0</v>
      </c>
      <c r="E59" s="15">
        <f t="shared" ref="E59:F59" si="7">E56+E53+E50+E47+E44+E41+E38</f>
        <v>0</v>
      </c>
      <c r="F59" s="15">
        <f t="shared" si="7"/>
        <v>0</v>
      </c>
    </row>
    <row r="60" spans="2:13" ht="15.75" thickBot="1" x14ac:dyDescent="0.3">
      <c r="B60" s="33" t="s">
        <v>53</v>
      </c>
      <c r="C60" s="34">
        <f>IF(C59-C30=0,0,"Error")</f>
        <v>0</v>
      </c>
      <c r="D60" s="34">
        <f>IF(D59-D30=0,0,"Error")</f>
        <v>0</v>
      </c>
      <c r="E60" s="34">
        <f>IF(E59-E30=0,0,"Error")</f>
        <v>0</v>
      </c>
      <c r="F60" s="34">
        <f>IF(F59-F30=0,0,"Error")</f>
        <v>0</v>
      </c>
    </row>
    <row r="61" spans="2:13" ht="15.75" hidden="1" thickBot="1" x14ac:dyDescent="0.3">
      <c r="B61" s="21" t="s">
        <v>151</v>
      </c>
      <c r="C61" s="219"/>
      <c r="D61" s="220"/>
      <c r="E61" s="220"/>
      <c r="F61" s="221"/>
    </row>
    <row r="62" spans="2:13" ht="26.25" hidden="1" customHeight="1" thickBot="1" x14ac:dyDescent="0.3">
      <c r="B62" s="6" t="s">
        <v>9</v>
      </c>
      <c r="C62" s="187"/>
      <c r="D62" s="188"/>
      <c r="E62" s="188"/>
      <c r="F62" s="189"/>
    </row>
    <row r="63" spans="2:13" ht="15.75" hidden="1" thickBot="1" x14ac:dyDescent="0.3">
      <c r="B63" s="6" t="s">
        <v>14</v>
      </c>
      <c r="C63" s="190"/>
      <c r="D63" s="191"/>
      <c r="E63" s="191"/>
      <c r="F63" s="192"/>
    </row>
    <row r="64" spans="2:13" ht="12.75" hidden="1" customHeight="1" x14ac:dyDescent="0.3">
      <c r="B64" s="179"/>
      <c r="C64" s="27">
        <v>2018</v>
      </c>
      <c r="D64" s="27">
        <v>2019</v>
      </c>
      <c r="E64" s="27">
        <v>2026</v>
      </c>
      <c r="F64" s="27">
        <v>2027</v>
      </c>
    </row>
    <row r="65" spans="2:6" ht="9" hidden="1" customHeight="1" thickBot="1" x14ac:dyDescent="0.3">
      <c r="B65" s="180"/>
      <c r="C65" s="28" t="s">
        <v>5</v>
      </c>
      <c r="D65" s="28" t="s">
        <v>6</v>
      </c>
      <c r="E65" s="28" t="s">
        <v>6</v>
      </c>
      <c r="F65" s="28" t="s">
        <v>6</v>
      </c>
    </row>
    <row r="66" spans="2:6" ht="15.75" hidden="1" thickBot="1" x14ac:dyDescent="0.3">
      <c r="B66" s="6" t="s">
        <v>8</v>
      </c>
      <c r="C66" s="6"/>
      <c r="D66" s="6"/>
      <c r="E66" s="6"/>
      <c r="F66" s="6"/>
    </row>
    <row r="67" spans="2:6" ht="15.75" hidden="1" thickBot="1" x14ac:dyDescent="0.3">
      <c r="B67" s="6" t="s">
        <v>15</v>
      </c>
      <c r="C67" s="8">
        <f>C96</f>
        <v>0</v>
      </c>
      <c r="D67" s="8">
        <f t="shared" ref="D67:F67" si="8">D96</f>
        <v>0</v>
      </c>
      <c r="E67" s="8">
        <f t="shared" si="8"/>
        <v>0</v>
      </c>
      <c r="F67" s="8">
        <f t="shared" si="8"/>
        <v>0</v>
      </c>
    </row>
    <row r="68" spans="2:6" ht="15.75" hidden="1" thickBot="1" x14ac:dyDescent="0.3">
      <c r="B68" s="6" t="s">
        <v>24</v>
      </c>
      <c r="C68" s="8" t="e">
        <f>C67/C66</f>
        <v>#DIV/0!</v>
      </c>
      <c r="D68" s="8" t="e">
        <f>D67/D66</f>
        <v>#DIV/0!</v>
      </c>
      <c r="E68" s="8" t="e">
        <f>E67/E66</f>
        <v>#DIV/0!</v>
      </c>
      <c r="F68" s="8" t="e">
        <f>F67/F66</f>
        <v>#DIV/0!</v>
      </c>
    </row>
    <row r="69" spans="2:6" ht="15.75" hidden="1" thickBot="1" x14ac:dyDescent="0.3">
      <c r="B69" s="6" t="s">
        <v>16</v>
      </c>
      <c r="C69" s="135"/>
      <c r="D69" s="10" t="e">
        <f>D66/C66-1</f>
        <v>#DIV/0!</v>
      </c>
      <c r="E69" s="10" t="e">
        <f>E66/D66-1</f>
        <v>#DIV/0!</v>
      </c>
      <c r="F69" s="10" t="e">
        <f>F66/E66-1</f>
        <v>#DIV/0!</v>
      </c>
    </row>
    <row r="70" spans="2:6" ht="15.75" hidden="1" thickBot="1" x14ac:dyDescent="0.3">
      <c r="B70" s="6" t="s">
        <v>17</v>
      </c>
      <c r="C70" s="135"/>
      <c r="D70" s="10" t="e">
        <f>D67/C67-1</f>
        <v>#DIV/0!</v>
      </c>
      <c r="E70" s="10" t="e">
        <f t="shared" ref="E70:F71" si="9">E67/D67-1</f>
        <v>#DIV/0!</v>
      </c>
      <c r="F70" s="10" t="e">
        <f t="shared" si="9"/>
        <v>#DIV/0!</v>
      </c>
    </row>
    <row r="71" spans="2:6" ht="15.75" hidden="1" thickBot="1" x14ac:dyDescent="0.3">
      <c r="B71" s="6" t="s">
        <v>18</v>
      </c>
      <c r="C71" s="135"/>
      <c r="D71" s="10" t="e">
        <f>D68/C68-1</f>
        <v>#DIV/0!</v>
      </c>
      <c r="E71" s="10" t="e">
        <f t="shared" si="9"/>
        <v>#DIV/0!</v>
      </c>
      <c r="F71" s="10" t="e">
        <f t="shared" si="9"/>
        <v>#DIV/0!</v>
      </c>
    </row>
    <row r="72" spans="2:6" ht="24.75" hidden="1" customHeight="1" thickBot="1" x14ac:dyDescent="0.3">
      <c r="B72" s="193" t="s">
        <v>55</v>
      </c>
      <c r="C72" s="194"/>
      <c r="D72" s="194"/>
      <c r="E72" s="194"/>
      <c r="F72" s="195"/>
    </row>
    <row r="73" spans="2:6" ht="12.75" hidden="1" customHeight="1" x14ac:dyDescent="0.3">
      <c r="B73" s="179"/>
      <c r="C73" s="27">
        <v>2018</v>
      </c>
      <c r="D73" s="27">
        <v>2019</v>
      </c>
      <c r="E73" s="27">
        <v>2026</v>
      </c>
      <c r="F73" s="27">
        <v>2027</v>
      </c>
    </row>
    <row r="74" spans="2:6" ht="9" hidden="1" customHeight="1" thickBot="1" x14ac:dyDescent="0.3">
      <c r="B74" s="180"/>
      <c r="C74" s="28" t="s">
        <v>5</v>
      </c>
      <c r="D74" s="28" t="s">
        <v>6</v>
      </c>
      <c r="E74" s="28" t="s">
        <v>6</v>
      </c>
      <c r="F74" s="28" t="s">
        <v>6</v>
      </c>
    </row>
    <row r="75" spans="2:6" ht="24.75" hidden="1" customHeight="1" thickBot="1" x14ac:dyDescent="0.3">
      <c r="B75" s="1" t="s">
        <v>0</v>
      </c>
      <c r="C75" s="12"/>
      <c r="D75" s="12"/>
      <c r="E75" s="12"/>
      <c r="F75" s="12"/>
    </row>
    <row r="76" spans="2:6" ht="38.25" hidden="1" customHeight="1" thickBot="1" x14ac:dyDescent="0.3">
      <c r="B76" s="14" t="s">
        <v>149</v>
      </c>
      <c r="C76" s="15"/>
      <c r="D76" s="16"/>
      <c r="E76" s="16"/>
      <c r="F76" s="16"/>
    </row>
    <row r="77" spans="2:6" ht="24.75" hidden="1" customHeight="1" thickBot="1" x14ac:dyDescent="0.3">
      <c r="B77" s="14" t="s">
        <v>150</v>
      </c>
      <c r="C77" s="15"/>
      <c r="D77" s="16"/>
      <c r="E77" s="16"/>
      <c r="F77" s="16"/>
    </row>
    <row r="78" spans="2:6" ht="24.75" hidden="1" customHeight="1" thickBot="1" x14ac:dyDescent="0.3">
      <c r="B78" s="1" t="s">
        <v>48</v>
      </c>
      <c r="C78" s="12"/>
      <c r="D78" s="12"/>
      <c r="E78" s="12"/>
      <c r="F78" s="12"/>
    </row>
    <row r="79" spans="2:6" ht="15.75" hidden="1" thickBot="1" x14ac:dyDescent="0.3">
      <c r="B79" s="14" t="s">
        <v>149</v>
      </c>
      <c r="C79" s="15"/>
      <c r="D79" s="12"/>
      <c r="E79" s="12"/>
      <c r="F79" s="12"/>
    </row>
    <row r="80" spans="2:6" ht="15.75" hidden="1" thickBot="1" x14ac:dyDescent="0.3">
      <c r="B80" s="14" t="s">
        <v>150</v>
      </c>
      <c r="C80" s="15"/>
      <c r="D80" s="12"/>
      <c r="E80" s="12"/>
      <c r="F80" s="12"/>
    </row>
    <row r="81" spans="2:6" ht="24.75" hidden="1" customHeight="1" thickBot="1" x14ac:dyDescent="0.3">
      <c r="B81" s="1" t="s">
        <v>1</v>
      </c>
      <c r="C81" s="15">
        <v>0</v>
      </c>
      <c r="D81" s="12">
        <v>0</v>
      </c>
      <c r="E81" s="12">
        <v>0</v>
      </c>
      <c r="F81" s="12">
        <v>0</v>
      </c>
    </row>
    <row r="82" spans="2:6" ht="15.75" hidden="1" thickBot="1" x14ac:dyDescent="0.3">
      <c r="B82" s="14" t="s">
        <v>149</v>
      </c>
      <c r="C82" s="15"/>
      <c r="D82" s="12"/>
      <c r="E82" s="12"/>
      <c r="F82" s="12"/>
    </row>
    <row r="83" spans="2:6" ht="15.75" hidden="1" thickBot="1" x14ac:dyDescent="0.3">
      <c r="B83" s="14" t="s">
        <v>150</v>
      </c>
      <c r="C83" s="15"/>
      <c r="D83" s="12"/>
      <c r="E83" s="12"/>
      <c r="F83" s="12"/>
    </row>
    <row r="84" spans="2:6" ht="15.75" hidden="1" thickBot="1" x14ac:dyDescent="0.3">
      <c r="B84" s="1" t="s">
        <v>2</v>
      </c>
      <c r="C84" s="15"/>
      <c r="D84" s="12"/>
      <c r="E84" s="12"/>
      <c r="F84" s="12"/>
    </row>
    <row r="85" spans="2:6" ht="15.75" hidden="1" thickBot="1" x14ac:dyDescent="0.3">
      <c r="B85" s="14" t="s">
        <v>149</v>
      </c>
      <c r="C85" s="15"/>
      <c r="D85" s="12"/>
      <c r="E85" s="12"/>
      <c r="F85" s="12"/>
    </row>
    <row r="86" spans="2:6" ht="15.75" hidden="1" thickBot="1" x14ac:dyDescent="0.3">
      <c r="B86" s="14" t="s">
        <v>150</v>
      </c>
      <c r="C86" s="15"/>
      <c r="D86" s="12"/>
      <c r="E86" s="12"/>
      <c r="F86" s="12"/>
    </row>
    <row r="87" spans="2:6" ht="15.75" hidden="1" thickBot="1" x14ac:dyDescent="0.3">
      <c r="B87" s="1" t="s">
        <v>25</v>
      </c>
      <c r="C87" s="15"/>
      <c r="D87" s="12"/>
      <c r="E87" s="12"/>
      <c r="F87" s="12"/>
    </row>
    <row r="88" spans="2:6" ht="15.75" hidden="1" thickBot="1" x14ac:dyDescent="0.3">
      <c r="B88" s="14" t="s">
        <v>149</v>
      </c>
      <c r="C88" s="15"/>
      <c r="D88" s="12"/>
      <c r="E88" s="12"/>
      <c r="F88" s="12"/>
    </row>
    <row r="89" spans="2:6" ht="15.75" hidden="1" thickBot="1" x14ac:dyDescent="0.3">
      <c r="B89" s="14" t="s">
        <v>150</v>
      </c>
      <c r="C89" s="15"/>
      <c r="D89" s="12"/>
      <c r="E89" s="12"/>
      <c r="F89" s="12"/>
    </row>
    <row r="90" spans="2:6" ht="15.75" hidden="1" thickBot="1" x14ac:dyDescent="0.3">
      <c r="B90" s="1" t="s">
        <v>26</v>
      </c>
      <c r="C90" s="15"/>
      <c r="D90" s="12"/>
      <c r="E90" s="12"/>
      <c r="F90" s="12"/>
    </row>
    <row r="91" spans="2:6" ht="15.75" hidden="1" thickBot="1" x14ac:dyDescent="0.3">
      <c r="B91" s="14" t="s">
        <v>149</v>
      </c>
      <c r="C91" s="15"/>
      <c r="D91" s="12"/>
      <c r="E91" s="12"/>
      <c r="F91" s="12"/>
    </row>
    <row r="92" spans="2:6" ht="15.75" hidden="1" thickBot="1" x14ac:dyDescent="0.3">
      <c r="B92" s="14" t="s">
        <v>150</v>
      </c>
      <c r="C92" s="15"/>
      <c r="D92" s="12"/>
      <c r="E92" s="12"/>
      <c r="F92" s="12"/>
    </row>
    <row r="93" spans="2:6" ht="24.75" hidden="1" thickBot="1" x14ac:dyDescent="0.3">
      <c r="B93" s="1" t="s">
        <v>3</v>
      </c>
      <c r="C93" s="15"/>
      <c r="D93" s="12"/>
      <c r="E93" s="12"/>
      <c r="F93" s="12"/>
    </row>
    <row r="94" spans="2:6" ht="15.75" hidden="1" thickBot="1" x14ac:dyDescent="0.3">
      <c r="B94" s="14" t="s">
        <v>149</v>
      </c>
      <c r="C94" s="15"/>
      <c r="D94" s="12"/>
      <c r="E94" s="12"/>
      <c r="F94" s="12"/>
    </row>
    <row r="95" spans="2:6" ht="15.75" hidden="1" thickBot="1" x14ac:dyDescent="0.3">
      <c r="B95" s="14" t="s">
        <v>150</v>
      </c>
      <c r="C95" s="15"/>
      <c r="D95" s="12"/>
      <c r="E95" s="12"/>
      <c r="F95" s="12"/>
    </row>
    <row r="96" spans="2:6" ht="15.75" hidden="1" thickBot="1" x14ac:dyDescent="0.3">
      <c r="B96" s="32" t="s">
        <v>54</v>
      </c>
      <c r="C96" s="15">
        <f>C93+C90+C87+C84+C81+C78+C75</f>
        <v>0</v>
      </c>
      <c r="D96" s="15">
        <f t="shared" ref="D96:F96" si="10">D93+D90+D87+D84+D81+D78+D75</f>
        <v>0</v>
      </c>
      <c r="E96" s="15">
        <f t="shared" si="10"/>
        <v>0</v>
      </c>
      <c r="F96" s="15">
        <f t="shared" si="10"/>
        <v>0</v>
      </c>
    </row>
    <row r="97" spans="2:6" ht="17.25" hidden="1" customHeight="1" thickBot="1" x14ac:dyDescent="0.3">
      <c r="B97" s="33" t="s">
        <v>53</v>
      </c>
      <c r="C97" s="34">
        <f>IF(C96-C67=0,0,"Error")</f>
        <v>0</v>
      </c>
      <c r="D97" s="34">
        <f>IF(D96-D67=0,0,"Error")</f>
        <v>0</v>
      </c>
      <c r="E97" s="34">
        <f>IF(E96-E67=0,0,"Error")</f>
        <v>0</v>
      </c>
      <c r="F97" s="34">
        <f>IF(F96-F67=0,0,"Error")</f>
        <v>0</v>
      </c>
    </row>
    <row r="98" spans="2:6" ht="15.75" hidden="1" thickBot="1" x14ac:dyDescent="0.3">
      <c r="B98" s="21" t="s">
        <v>152</v>
      </c>
      <c r="C98" s="219"/>
      <c r="D98" s="220"/>
      <c r="E98" s="220"/>
      <c r="F98" s="221"/>
    </row>
    <row r="99" spans="2:6" ht="26.25" hidden="1" customHeight="1" thickBot="1" x14ac:dyDescent="0.3">
      <c r="B99" s="6" t="s">
        <v>9</v>
      </c>
      <c r="C99" s="187"/>
      <c r="D99" s="188"/>
      <c r="E99" s="188"/>
      <c r="F99" s="189"/>
    </row>
    <row r="100" spans="2:6" ht="15.75" hidden="1" thickBot="1" x14ac:dyDescent="0.3">
      <c r="B100" s="6" t="s">
        <v>14</v>
      </c>
      <c r="C100" s="190"/>
      <c r="D100" s="191"/>
      <c r="E100" s="191"/>
      <c r="F100" s="192"/>
    </row>
    <row r="101" spans="2:6" ht="12.75" hidden="1" customHeight="1" x14ac:dyDescent="0.3">
      <c r="B101" s="179"/>
      <c r="C101" s="27">
        <v>2018</v>
      </c>
      <c r="D101" s="27">
        <v>2019</v>
      </c>
      <c r="E101" s="27">
        <v>2026</v>
      </c>
      <c r="F101" s="27">
        <v>2027</v>
      </c>
    </row>
    <row r="102" spans="2:6" ht="9" hidden="1" customHeight="1" thickBot="1" x14ac:dyDescent="0.3">
      <c r="B102" s="180"/>
      <c r="C102" s="28" t="s">
        <v>5</v>
      </c>
      <c r="D102" s="28" t="s">
        <v>6</v>
      </c>
      <c r="E102" s="28" t="s">
        <v>6</v>
      </c>
      <c r="F102" s="28" t="s">
        <v>6</v>
      </c>
    </row>
    <row r="103" spans="2:6" ht="15.75" hidden="1" thickBot="1" x14ac:dyDescent="0.3">
      <c r="B103" s="6" t="s">
        <v>8</v>
      </c>
      <c r="C103" s="147"/>
      <c r="D103" s="147"/>
      <c r="E103" s="147"/>
      <c r="F103" s="147"/>
    </row>
    <row r="104" spans="2:6" ht="15.75" hidden="1" thickBot="1" x14ac:dyDescent="0.3">
      <c r="B104" s="6" t="s">
        <v>15</v>
      </c>
      <c r="C104" s="8">
        <f>C133</f>
        <v>0</v>
      </c>
      <c r="D104" s="8">
        <f t="shared" ref="D104:F104" si="11">D133</f>
        <v>0</v>
      </c>
      <c r="E104" s="8">
        <f t="shared" si="11"/>
        <v>0</v>
      </c>
      <c r="F104" s="8">
        <f t="shared" si="11"/>
        <v>0</v>
      </c>
    </row>
    <row r="105" spans="2:6" ht="15.75" hidden="1" thickBot="1" x14ac:dyDescent="0.3">
      <c r="B105" s="6" t="s">
        <v>24</v>
      </c>
      <c r="C105" s="8" t="e">
        <f>C104/C103</f>
        <v>#DIV/0!</v>
      </c>
      <c r="D105" s="8" t="e">
        <f>D104/D103</f>
        <v>#DIV/0!</v>
      </c>
      <c r="E105" s="8" t="e">
        <f>E104/E103</f>
        <v>#DIV/0!</v>
      </c>
      <c r="F105" s="8" t="e">
        <f>F104/F103</f>
        <v>#DIV/0!</v>
      </c>
    </row>
    <row r="106" spans="2:6" ht="15.75" hidden="1" thickBot="1" x14ac:dyDescent="0.3">
      <c r="B106" s="6" t="s">
        <v>16</v>
      </c>
      <c r="C106" s="135"/>
      <c r="D106" s="10" t="e">
        <f>D103/C103-1</f>
        <v>#DIV/0!</v>
      </c>
      <c r="E106" s="10" t="e">
        <f>E103/D103-1</f>
        <v>#DIV/0!</v>
      </c>
      <c r="F106" s="10" t="e">
        <f>F103/E103-1</f>
        <v>#DIV/0!</v>
      </c>
    </row>
    <row r="107" spans="2:6" ht="15.75" hidden="1" thickBot="1" x14ac:dyDescent="0.3">
      <c r="B107" s="6" t="s">
        <v>17</v>
      </c>
      <c r="C107" s="135"/>
      <c r="D107" s="10" t="e">
        <f>D104/C104-1</f>
        <v>#DIV/0!</v>
      </c>
      <c r="E107" s="10" t="e">
        <f t="shared" ref="E107:F108" si="12">E104/D104-1</f>
        <v>#DIV/0!</v>
      </c>
      <c r="F107" s="10" t="e">
        <f t="shared" si="12"/>
        <v>#DIV/0!</v>
      </c>
    </row>
    <row r="108" spans="2:6" ht="15.75" hidden="1" thickBot="1" x14ac:dyDescent="0.3">
      <c r="B108" s="6" t="s">
        <v>18</v>
      </c>
      <c r="C108" s="135"/>
      <c r="D108" s="10" t="e">
        <f>D105/C105-1</f>
        <v>#DIV/0!</v>
      </c>
      <c r="E108" s="10" t="e">
        <f t="shared" si="12"/>
        <v>#DIV/0!</v>
      </c>
      <c r="F108" s="10" t="e">
        <f t="shared" si="12"/>
        <v>#DIV/0!</v>
      </c>
    </row>
    <row r="109" spans="2:6" ht="24.75" hidden="1" customHeight="1" thickBot="1" x14ac:dyDescent="0.3">
      <c r="B109" s="193" t="s">
        <v>55</v>
      </c>
      <c r="C109" s="194"/>
      <c r="D109" s="194"/>
      <c r="E109" s="194"/>
      <c r="F109" s="195"/>
    </row>
    <row r="110" spans="2:6" ht="12.75" hidden="1" customHeight="1" x14ac:dyDescent="0.3">
      <c r="B110" s="179"/>
      <c r="C110" s="27">
        <v>2018</v>
      </c>
      <c r="D110" s="27">
        <v>2019</v>
      </c>
      <c r="E110" s="27">
        <v>2026</v>
      </c>
      <c r="F110" s="27">
        <v>2027</v>
      </c>
    </row>
    <row r="111" spans="2:6" ht="9" hidden="1" customHeight="1" thickBot="1" x14ac:dyDescent="0.3">
      <c r="B111" s="180"/>
      <c r="C111" s="28" t="s">
        <v>5</v>
      </c>
      <c r="D111" s="28" t="s">
        <v>6</v>
      </c>
      <c r="E111" s="28" t="s">
        <v>6</v>
      </c>
      <c r="F111" s="28" t="s">
        <v>6</v>
      </c>
    </row>
    <row r="112" spans="2:6" ht="24.75" hidden="1" customHeight="1" thickBot="1" x14ac:dyDescent="0.3">
      <c r="B112" s="1" t="s">
        <v>0</v>
      </c>
      <c r="C112" s="12"/>
      <c r="D112" s="12"/>
      <c r="E112" s="12"/>
      <c r="F112" s="12"/>
    </row>
    <row r="113" spans="2:6" ht="15.75" hidden="1" thickBot="1" x14ac:dyDescent="0.3">
      <c r="B113" s="14" t="s">
        <v>149</v>
      </c>
      <c r="C113" s="15"/>
      <c r="D113" s="16"/>
      <c r="E113" s="16"/>
      <c r="F113" s="16"/>
    </row>
    <row r="114" spans="2:6" ht="15.75" hidden="1" thickBot="1" x14ac:dyDescent="0.3">
      <c r="B114" s="14" t="s">
        <v>150</v>
      </c>
      <c r="C114" s="15"/>
      <c r="D114" s="16"/>
      <c r="E114" s="16"/>
      <c r="F114" s="16"/>
    </row>
    <row r="115" spans="2:6" ht="24.75" hidden="1" customHeight="1" thickBot="1" x14ac:dyDescent="0.3">
      <c r="B115" s="1" t="s">
        <v>48</v>
      </c>
      <c r="C115" s="12"/>
      <c r="D115" s="12"/>
      <c r="E115" s="12"/>
      <c r="F115" s="12"/>
    </row>
    <row r="116" spans="2:6" ht="15.75" hidden="1" thickBot="1" x14ac:dyDescent="0.3">
      <c r="B116" s="14" t="s">
        <v>149</v>
      </c>
      <c r="C116" s="15"/>
      <c r="D116" s="12"/>
      <c r="E116" s="12"/>
      <c r="F116" s="12"/>
    </row>
    <row r="117" spans="2:6" ht="15.75" hidden="1" thickBot="1" x14ac:dyDescent="0.3">
      <c r="B117" s="14" t="s">
        <v>150</v>
      </c>
      <c r="C117" s="15"/>
      <c r="D117" s="12"/>
      <c r="E117" s="12"/>
      <c r="F117" s="12"/>
    </row>
    <row r="118" spans="2:6" ht="24.75" hidden="1" customHeight="1" thickBot="1" x14ac:dyDescent="0.3">
      <c r="B118" s="1" t="s">
        <v>1</v>
      </c>
      <c r="C118" s="148">
        <v>0</v>
      </c>
      <c r="D118" s="149">
        <v>0</v>
      </c>
      <c r="E118" s="149">
        <v>0</v>
      </c>
      <c r="F118" s="149">
        <v>0</v>
      </c>
    </row>
    <row r="119" spans="2:6" ht="15.75" hidden="1" thickBot="1" x14ac:dyDescent="0.3">
      <c r="B119" s="14" t="s">
        <v>149</v>
      </c>
      <c r="C119" s="15"/>
      <c r="D119" s="12"/>
      <c r="E119" s="12"/>
      <c r="F119" s="12"/>
    </row>
    <row r="120" spans="2:6" ht="15.75" hidden="1" thickBot="1" x14ac:dyDescent="0.3">
      <c r="B120" s="14" t="s">
        <v>150</v>
      </c>
      <c r="C120" s="15"/>
      <c r="D120" s="12"/>
      <c r="E120" s="12"/>
      <c r="F120" s="12"/>
    </row>
    <row r="121" spans="2:6" ht="15.75" hidden="1" thickBot="1" x14ac:dyDescent="0.3">
      <c r="B121" s="1" t="s">
        <v>2</v>
      </c>
      <c r="C121" s="15"/>
      <c r="D121" s="12"/>
      <c r="E121" s="12"/>
      <c r="F121" s="12"/>
    </row>
    <row r="122" spans="2:6" ht="15.75" hidden="1" thickBot="1" x14ac:dyDescent="0.3">
      <c r="B122" s="14" t="s">
        <v>149</v>
      </c>
      <c r="C122" s="15"/>
      <c r="D122" s="12"/>
      <c r="E122" s="12"/>
      <c r="F122" s="12"/>
    </row>
    <row r="123" spans="2:6" ht="15.75" hidden="1" thickBot="1" x14ac:dyDescent="0.3">
      <c r="B123" s="14" t="s">
        <v>150</v>
      </c>
      <c r="C123" s="15"/>
      <c r="D123" s="12"/>
      <c r="E123" s="12"/>
      <c r="F123" s="12"/>
    </row>
    <row r="124" spans="2:6" ht="15.75" hidden="1" thickBot="1" x14ac:dyDescent="0.3">
      <c r="B124" s="1" t="s">
        <v>25</v>
      </c>
      <c r="C124" s="15"/>
      <c r="D124" s="12"/>
      <c r="E124" s="12"/>
      <c r="F124" s="12"/>
    </row>
    <row r="125" spans="2:6" ht="15.75" hidden="1" thickBot="1" x14ac:dyDescent="0.3">
      <c r="B125" s="14" t="s">
        <v>149</v>
      </c>
      <c r="C125" s="15"/>
      <c r="D125" s="12"/>
      <c r="E125" s="12"/>
      <c r="F125" s="12"/>
    </row>
    <row r="126" spans="2:6" ht="15" hidden="1" customHeight="1" thickBot="1" x14ac:dyDescent="0.3">
      <c r="B126" s="14" t="s">
        <v>150</v>
      </c>
      <c r="C126" s="15"/>
      <c r="D126" s="12"/>
      <c r="E126" s="12"/>
      <c r="F126" s="12"/>
    </row>
    <row r="127" spans="2:6" ht="15.75" hidden="1" thickBot="1" x14ac:dyDescent="0.3">
      <c r="B127" s="1" t="s">
        <v>26</v>
      </c>
      <c r="C127" s="15">
        <v>0</v>
      </c>
      <c r="D127" s="12">
        <v>0</v>
      </c>
      <c r="E127" s="12">
        <v>0</v>
      </c>
      <c r="F127" s="12">
        <v>0</v>
      </c>
    </row>
    <row r="128" spans="2:6" ht="15.75" hidden="1" thickBot="1" x14ac:dyDescent="0.3">
      <c r="B128" s="14" t="s">
        <v>149</v>
      </c>
      <c r="C128" s="15"/>
      <c r="D128" s="12"/>
      <c r="E128" s="12"/>
      <c r="F128" s="12"/>
    </row>
    <row r="129" spans="2:12" ht="15.75" hidden="1" thickBot="1" x14ac:dyDescent="0.3">
      <c r="B129" s="14" t="s">
        <v>150</v>
      </c>
      <c r="C129" s="15"/>
      <c r="D129" s="12"/>
      <c r="E129" s="12"/>
      <c r="F129" s="12"/>
    </row>
    <row r="130" spans="2:12" ht="24.75" hidden="1" thickBot="1" x14ac:dyDescent="0.3">
      <c r="B130" s="1" t="s">
        <v>3</v>
      </c>
      <c r="C130" s="15"/>
      <c r="D130" s="12"/>
      <c r="E130" s="12"/>
      <c r="F130" s="12"/>
    </row>
    <row r="131" spans="2:12" ht="15.75" hidden="1" thickBot="1" x14ac:dyDescent="0.3">
      <c r="B131" s="14" t="s">
        <v>149</v>
      </c>
      <c r="C131" s="15"/>
      <c r="D131" s="12"/>
      <c r="E131" s="12"/>
      <c r="F131" s="12"/>
    </row>
    <row r="132" spans="2:12" ht="15.75" hidden="1" thickBot="1" x14ac:dyDescent="0.3">
      <c r="B132" s="14" t="s">
        <v>150</v>
      </c>
      <c r="C132" s="15"/>
      <c r="D132" s="12"/>
      <c r="E132" s="12"/>
      <c r="F132" s="12"/>
    </row>
    <row r="133" spans="2:12" ht="15.75" hidden="1" thickBot="1" x14ac:dyDescent="0.3">
      <c r="B133" s="32" t="s">
        <v>54</v>
      </c>
      <c r="C133" s="15">
        <f>C130+C127+C124+C121+C118+C115+C112</f>
        <v>0</v>
      </c>
      <c r="D133" s="15">
        <f t="shared" ref="D133:F133" si="13">D130+D127+D124+D121+D118+D115+D112</f>
        <v>0</v>
      </c>
      <c r="E133" s="15">
        <f t="shared" si="13"/>
        <v>0</v>
      </c>
      <c r="F133" s="15">
        <f t="shared" si="13"/>
        <v>0</v>
      </c>
    </row>
    <row r="134" spans="2:12" ht="17.25" hidden="1" customHeight="1" thickBot="1" x14ac:dyDescent="0.3">
      <c r="B134" s="33" t="s">
        <v>53</v>
      </c>
      <c r="C134" s="34">
        <f>IF(C133-C104=0,0,"Error")</f>
        <v>0</v>
      </c>
      <c r="D134" s="34">
        <f>IF(D133-D104=0,0,"Error")</f>
        <v>0</v>
      </c>
      <c r="E134" s="34">
        <f>IF(E133-E104=0,0,"Error")</f>
        <v>0</v>
      </c>
      <c r="F134" s="34">
        <f>IF(F133-F104=0,0,"Error")</f>
        <v>0</v>
      </c>
    </row>
    <row r="135" spans="2:12" ht="15.75" thickBot="1" x14ac:dyDescent="0.3">
      <c r="B135" s="206" t="s">
        <v>143</v>
      </c>
      <c r="C135" s="207"/>
      <c r="D135" s="207"/>
      <c r="E135" s="207"/>
      <c r="F135" s="208"/>
    </row>
    <row r="136" spans="2:12" ht="15.75" thickBot="1" x14ac:dyDescent="0.3">
      <c r="B136" s="206" t="s">
        <v>137</v>
      </c>
      <c r="C136" s="207"/>
      <c r="D136" s="207"/>
      <c r="E136" s="207"/>
      <c r="F136" s="208"/>
    </row>
    <row r="137" spans="2:12" ht="15.75" thickBot="1" x14ac:dyDescent="0.3">
      <c r="B137" s="29" t="s">
        <v>144</v>
      </c>
      <c r="C137" s="213"/>
      <c r="D137" s="214"/>
      <c r="E137" s="215"/>
      <c r="F137" s="216"/>
    </row>
    <row r="138" spans="2:12" ht="30.75" customHeight="1" thickBot="1" x14ac:dyDescent="0.3">
      <c r="B138" s="29" t="s">
        <v>153</v>
      </c>
      <c r="C138" s="29"/>
      <c r="D138" s="150" t="s">
        <v>154</v>
      </c>
      <c r="E138" s="217" t="s">
        <v>155</v>
      </c>
      <c r="F138" s="218"/>
      <c r="H138" s="196" t="s">
        <v>156</v>
      </c>
      <c r="I138" s="197"/>
      <c r="J138" s="197"/>
      <c r="K138" s="197"/>
      <c r="L138" s="198"/>
    </row>
    <row r="139" spans="2:12" ht="15.75" thickBot="1" x14ac:dyDescent="0.3">
      <c r="B139" s="151"/>
      <c r="C139" s="184"/>
      <c r="D139" s="205"/>
      <c r="E139" s="185"/>
      <c r="F139" s="186"/>
      <c r="H139" s="199"/>
      <c r="I139" s="200"/>
      <c r="J139" s="200"/>
      <c r="K139" s="200"/>
      <c r="L139" s="201"/>
    </row>
    <row r="140" spans="2:12" ht="17.25" customHeight="1" thickBot="1" x14ac:dyDescent="0.3">
      <c r="B140" s="6" t="s">
        <v>9</v>
      </c>
      <c r="C140" s="187" t="s">
        <v>33</v>
      </c>
      <c r="D140" s="188"/>
      <c r="E140" s="188"/>
      <c r="F140" s="189"/>
      <c r="H140" s="202"/>
      <c r="I140" s="203"/>
      <c r="J140" s="203"/>
      <c r="K140" s="203"/>
      <c r="L140" s="204"/>
    </row>
    <row r="141" spans="2:12" ht="15.75" thickBot="1" x14ac:dyDescent="0.3">
      <c r="B141" s="6" t="s">
        <v>14</v>
      </c>
      <c r="C141" s="190" t="s">
        <v>21</v>
      </c>
      <c r="D141" s="191"/>
      <c r="E141" s="191"/>
      <c r="F141" s="192"/>
    </row>
    <row r="142" spans="2:12" ht="12.75" customHeight="1" x14ac:dyDescent="0.25">
      <c r="B142" s="179"/>
      <c r="C142" s="27">
        <v>2024</v>
      </c>
      <c r="D142" s="27">
        <v>2025</v>
      </c>
      <c r="E142" s="27">
        <v>2026</v>
      </c>
      <c r="F142" s="27">
        <v>2027</v>
      </c>
    </row>
    <row r="143" spans="2:12" ht="9" customHeight="1" thickBot="1" x14ac:dyDescent="0.3">
      <c r="B143" s="180"/>
      <c r="C143" s="28" t="s">
        <v>5</v>
      </c>
      <c r="D143" s="28" t="s">
        <v>6</v>
      </c>
      <c r="E143" s="28" t="s">
        <v>6</v>
      </c>
      <c r="F143" s="28" t="s">
        <v>6</v>
      </c>
    </row>
    <row r="144" spans="2:12" ht="15.75" thickBot="1" x14ac:dyDescent="0.3">
      <c r="B144" s="6" t="s">
        <v>8</v>
      </c>
      <c r="C144" s="8">
        <v>0</v>
      </c>
      <c r="D144" s="8">
        <v>0</v>
      </c>
      <c r="E144" s="8">
        <v>0</v>
      </c>
      <c r="F144" s="8">
        <v>0</v>
      </c>
    </row>
    <row r="145" spans="2:12" ht="15.75" thickBot="1" x14ac:dyDescent="0.3">
      <c r="B145" s="6" t="s">
        <v>15</v>
      </c>
      <c r="C145" s="8">
        <f>C163</f>
        <v>0</v>
      </c>
      <c r="D145" s="8">
        <f t="shared" ref="D145:F145" si="14">D163</f>
        <v>0</v>
      </c>
      <c r="E145" s="8">
        <f t="shared" si="14"/>
        <v>0</v>
      </c>
      <c r="F145" s="8">
        <f t="shared" si="14"/>
        <v>0</v>
      </c>
    </row>
    <row r="146" spans="2:12" ht="15.75" thickBot="1" x14ac:dyDescent="0.3">
      <c r="B146" s="6" t="s">
        <v>24</v>
      </c>
      <c r="C146" s="8" t="e">
        <f>C145/C144</f>
        <v>#DIV/0!</v>
      </c>
      <c r="D146" s="8" t="e">
        <f t="shared" ref="D146:F146" si="15">D145/D144</f>
        <v>#DIV/0!</v>
      </c>
      <c r="E146" s="8" t="e">
        <f t="shared" si="15"/>
        <v>#DIV/0!</v>
      </c>
      <c r="F146" s="8" t="e">
        <f t="shared" si="15"/>
        <v>#DIV/0!</v>
      </c>
    </row>
    <row r="147" spans="2:12" ht="15.75" thickBot="1" x14ac:dyDescent="0.3">
      <c r="B147" s="6" t="s">
        <v>16</v>
      </c>
      <c r="C147" s="135" t="s">
        <v>23</v>
      </c>
      <c r="D147" s="10" t="e">
        <f>D144/C144-1</f>
        <v>#DIV/0!</v>
      </c>
      <c r="E147" s="10" t="e">
        <f t="shared" ref="E147:F149" si="16">E144/D144-1</f>
        <v>#DIV/0!</v>
      </c>
      <c r="F147" s="10" t="e">
        <f t="shared" si="16"/>
        <v>#DIV/0!</v>
      </c>
      <c r="H147" s="13"/>
      <c r="I147" s="13"/>
      <c r="J147" s="13"/>
      <c r="K147" s="13"/>
      <c r="L147" s="13"/>
    </row>
    <row r="148" spans="2:12" ht="15.75" thickBot="1" x14ac:dyDescent="0.3">
      <c r="B148" s="6" t="s">
        <v>17</v>
      </c>
      <c r="C148" s="135" t="s">
        <v>23</v>
      </c>
      <c r="D148" s="10" t="e">
        <f>D145/C145-1</f>
        <v>#DIV/0!</v>
      </c>
      <c r="E148" s="10" t="e">
        <f t="shared" si="16"/>
        <v>#DIV/0!</v>
      </c>
      <c r="F148" s="10" t="e">
        <f t="shared" si="16"/>
        <v>#DIV/0!</v>
      </c>
    </row>
    <row r="149" spans="2:12" ht="15.75" thickBot="1" x14ac:dyDescent="0.3">
      <c r="B149" s="6" t="s">
        <v>18</v>
      </c>
      <c r="C149" s="135" t="s">
        <v>23</v>
      </c>
      <c r="D149" s="10" t="e">
        <f>D146/C146-1</f>
        <v>#DIV/0!</v>
      </c>
      <c r="E149" s="10" t="e">
        <f t="shared" si="16"/>
        <v>#DIV/0!</v>
      </c>
      <c r="F149" s="10" t="e">
        <f t="shared" si="16"/>
        <v>#DIV/0!</v>
      </c>
    </row>
    <row r="150" spans="2:12" ht="15.75" thickBot="1" x14ac:dyDescent="0.3">
      <c r="B150" s="193" t="s">
        <v>56</v>
      </c>
      <c r="C150" s="194"/>
      <c r="D150" s="194"/>
      <c r="E150" s="194"/>
      <c r="F150" s="195"/>
    </row>
    <row r="151" spans="2:12" ht="12.75" customHeight="1" x14ac:dyDescent="0.25">
      <c r="B151" s="179"/>
      <c r="C151" s="27">
        <v>2024</v>
      </c>
      <c r="D151" s="27">
        <v>2025</v>
      </c>
      <c r="E151" s="27">
        <v>2026</v>
      </c>
      <c r="F151" s="27">
        <v>2027</v>
      </c>
    </row>
    <row r="152" spans="2:12" ht="9" customHeight="1" thickBot="1" x14ac:dyDescent="0.3">
      <c r="B152" s="180"/>
      <c r="C152" s="28" t="s">
        <v>5</v>
      </c>
      <c r="D152" s="28" t="s">
        <v>6</v>
      </c>
      <c r="E152" s="28" t="s">
        <v>6</v>
      </c>
      <c r="F152" s="28" t="s">
        <v>6</v>
      </c>
    </row>
    <row r="153" spans="2:12" ht="15.75" thickBot="1" x14ac:dyDescent="0.3">
      <c r="B153" s="1" t="s">
        <v>139</v>
      </c>
      <c r="C153" s="12">
        <f>C154+C155+C156+C157</f>
        <v>0</v>
      </c>
      <c r="D153" s="12">
        <f t="shared" ref="D153:F153" si="17">D154+D155+D156+D157</f>
        <v>0</v>
      </c>
      <c r="E153" s="12">
        <f t="shared" si="17"/>
        <v>0</v>
      </c>
      <c r="F153" s="12">
        <f t="shared" si="17"/>
        <v>0</v>
      </c>
    </row>
    <row r="154" spans="2:12" ht="15.75" thickBot="1" x14ac:dyDescent="0.3">
      <c r="B154" s="14" t="s">
        <v>149</v>
      </c>
      <c r="C154" s="12"/>
      <c r="D154" s="12"/>
      <c r="E154" s="12"/>
      <c r="F154" s="12"/>
    </row>
    <row r="155" spans="2:12" ht="15.75" thickBot="1" x14ac:dyDescent="0.3">
      <c r="B155" s="14" t="s">
        <v>157</v>
      </c>
      <c r="C155" s="12"/>
      <c r="D155" s="12"/>
      <c r="E155" s="12"/>
      <c r="F155" s="12"/>
    </row>
    <row r="156" spans="2:12" ht="15.75" thickBot="1" x14ac:dyDescent="0.3">
      <c r="B156" s="14" t="s">
        <v>158</v>
      </c>
      <c r="C156" s="12"/>
      <c r="D156" s="12"/>
      <c r="E156" s="12"/>
      <c r="F156" s="12"/>
    </row>
    <row r="157" spans="2:12" ht="15.75" thickBot="1" x14ac:dyDescent="0.3">
      <c r="B157" s="14" t="s">
        <v>159</v>
      </c>
      <c r="C157" s="12"/>
      <c r="D157" s="12"/>
      <c r="E157" s="12"/>
      <c r="F157" s="12"/>
    </row>
    <row r="158" spans="2:12" ht="15.75" thickBot="1" x14ac:dyDescent="0.3">
      <c r="B158" s="1" t="s">
        <v>140</v>
      </c>
      <c r="C158" s="15">
        <f>C159+C160+C161+C162</f>
        <v>0</v>
      </c>
      <c r="D158" s="15">
        <f t="shared" ref="D158:F158" si="18">D159+D160+D161+D162</f>
        <v>0</v>
      </c>
      <c r="E158" s="15">
        <f t="shared" si="18"/>
        <v>0</v>
      </c>
      <c r="F158" s="15">
        <f t="shared" si="18"/>
        <v>0</v>
      </c>
    </row>
    <row r="159" spans="2:12" ht="15.75" thickBot="1" x14ac:dyDescent="0.3">
      <c r="B159" s="14" t="s">
        <v>149</v>
      </c>
      <c r="C159" s="15">
        <v>0</v>
      </c>
      <c r="D159" s="12">
        <v>0</v>
      </c>
      <c r="E159" s="12">
        <v>0</v>
      </c>
      <c r="F159" s="12"/>
    </row>
    <row r="160" spans="2:12" ht="15.75" thickBot="1" x14ac:dyDescent="0.3">
      <c r="B160" s="14" t="s">
        <v>157</v>
      </c>
      <c r="C160" s="15"/>
      <c r="D160" s="12"/>
      <c r="E160" s="12"/>
      <c r="F160" s="12"/>
    </row>
    <row r="161" spans="2:12" ht="15.75" thickBot="1" x14ac:dyDescent="0.3">
      <c r="B161" s="14" t="s">
        <v>158</v>
      </c>
      <c r="C161" s="15"/>
      <c r="D161" s="12"/>
      <c r="E161" s="12"/>
      <c r="F161" s="12"/>
    </row>
    <row r="162" spans="2:12" ht="15.75" thickBot="1" x14ac:dyDescent="0.3">
      <c r="B162" s="14" t="s">
        <v>159</v>
      </c>
      <c r="C162" s="15"/>
      <c r="D162" s="12"/>
      <c r="E162" s="12"/>
      <c r="F162" s="12"/>
    </row>
    <row r="163" spans="2:12" ht="15.75" thickBot="1" x14ac:dyDescent="0.3">
      <c r="B163" s="152" t="s">
        <v>51</v>
      </c>
      <c r="C163" s="15">
        <f>C153+C158</f>
        <v>0</v>
      </c>
      <c r="D163" s="15">
        <f t="shared" ref="D163:F163" si="19">D153+D158</f>
        <v>0</v>
      </c>
      <c r="E163" s="15">
        <f t="shared" si="19"/>
        <v>0</v>
      </c>
      <c r="F163" s="15">
        <f t="shared" si="19"/>
        <v>0</v>
      </c>
    </row>
    <row r="164" spans="2:12" ht="34.5" thickBot="1" x14ac:dyDescent="0.3">
      <c r="B164" s="29" t="s">
        <v>160</v>
      </c>
      <c r="C164" s="29" t="s">
        <v>161</v>
      </c>
      <c r="D164" s="150" t="s">
        <v>154</v>
      </c>
      <c r="E164" s="185"/>
      <c r="F164" s="186"/>
    </row>
    <row r="165" spans="2:12" ht="17.25" customHeight="1" thickBot="1" x14ac:dyDescent="0.3">
      <c r="B165" s="6" t="s">
        <v>9</v>
      </c>
      <c r="C165" s="187" t="s">
        <v>33</v>
      </c>
      <c r="D165" s="188"/>
      <c r="E165" s="188"/>
      <c r="F165" s="189"/>
    </row>
    <row r="166" spans="2:12" ht="15.75" thickBot="1" x14ac:dyDescent="0.3">
      <c r="B166" s="6" t="s">
        <v>14</v>
      </c>
      <c r="C166" s="190" t="s">
        <v>162</v>
      </c>
      <c r="D166" s="191"/>
      <c r="E166" s="191"/>
      <c r="F166" s="192"/>
    </row>
    <row r="167" spans="2:12" ht="12.75" customHeight="1" x14ac:dyDescent="0.25">
      <c r="B167" s="179"/>
      <c r="C167" s="27">
        <v>2024</v>
      </c>
      <c r="D167" s="27">
        <v>2025</v>
      </c>
      <c r="E167" s="27">
        <v>2026</v>
      </c>
      <c r="F167" s="27">
        <v>2027</v>
      </c>
    </row>
    <row r="168" spans="2:12" ht="9" customHeight="1" thickBot="1" x14ac:dyDescent="0.3">
      <c r="B168" s="180"/>
      <c r="C168" s="28" t="s">
        <v>5</v>
      </c>
      <c r="D168" s="28" t="s">
        <v>6</v>
      </c>
      <c r="E168" s="28" t="s">
        <v>6</v>
      </c>
      <c r="F168" s="28" t="s">
        <v>6</v>
      </c>
    </row>
    <row r="169" spans="2:12" ht="15.75" thickBot="1" x14ac:dyDescent="0.3">
      <c r="B169" s="6" t="s">
        <v>8</v>
      </c>
      <c r="C169" s="6"/>
      <c r="D169" s="135">
        <v>0</v>
      </c>
      <c r="E169" s="6"/>
      <c r="F169" s="6"/>
    </row>
    <row r="170" spans="2:12" ht="15.75" thickBot="1" x14ac:dyDescent="0.3">
      <c r="B170" s="6" t="s">
        <v>15</v>
      </c>
      <c r="C170" s="8"/>
      <c r="D170" s="8">
        <f>D188</f>
        <v>0</v>
      </c>
      <c r="E170" s="8"/>
      <c r="F170" s="8"/>
    </row>
    <row r="171" spans="2:12" ht="15.75" thickBot="1" x14ac:dyDescent="0.3">
      <c r="B171" s="6" t="s">
        <v>24</v>
      </c>
      <c r="C171" s="8" t="e">
        <f>C170/C169</f>
        <v>#DIV/0!</v>
      </c>
      <c r="D171" s="8" t="e">
        <f t="shared" ref="D171:F171" si="20">D170/D169</f>
        <v>#DIV/0!</v>
      </c>
      <c r="E171" s="8" t="e">
        <f t="shared" si="20"/>
        <v>#DIV/0!</v>
      </c>
      <c r="F171" s="8" t="e">
        <f t="shared" si="20"/>
        <v>#DIV/0!</v>
      </c>
    </row>
    <row r="172" spans="2:12" ht="15.75" thickBot="1" x14ac:dyDescent="0.3">
      <c r="B172" s="6" t="s">
        <v>16</v>
      </c>
      <c r="C172" s="135" t="s">
        <v>23</v>
      </c>
      <c r="D172" s="10" t="e">
        <f>D169/C169-1</f>
        <v>#DIV/0!</v>
      </c>
      <c r="E172" s="10" t="e">
        <f t="shared" ref="E172:F174" si="21">E169/D169-1</f>
        <v>#DIV/0!</v>
      </c>
      <c r="F172" s="10" t="e">
        <f t="shared" si="21"/>
        <v>#DIV/0!</v>
      </c>
      <c r="H172" s="13"/>
      <c r="I172" s="13"/>
      <c r="J172" s="13"/>
      <c r="K172" s="13"/>
      <c r="L172" s="13"/>
    </row>
    <row r="173" spans="2:12" ht="15.75" thickBot="1" x14ac:dyDescent="0.3">
      <c r="B173" s="6" t="s">
        <v>17</v>
      </c>
      <c r="C173" s="135" t="s">
        <v>23</v>
      </c>
      <c r="D173" s="10" t="e">
        <f>D170/C170-1</f>
        <v>#DIV/0!</v>
      </c>
      <c r="E173" s="10" t="e">
        <f t="shared" si="21"/>
        <v>#DIV/0!</v>
      </c>
      <c r="F173" s="10" t="e">
        <f t="shared" si="21"/>
        <v>#DIV/0!</v>
      </c>
    </row>
    <row r="174" spans="2:12" ht="15.75" thickBot="1" x14ac:dyDescent="0.3">
      <c r="B174" s="6" t="s">
        <v>18</v>
      </c>
      <c r="C174" s="135" t="s">
        <v>23</v>
      </c>
      <c r="D174" s="10" t="e">
        <f>D171/C171-1</f>
        <v>#DIV/0!</v>
      </c>
      <c r="E174" s="10" t="e">
        <f t="shared" si="21"/>
        <v>#DIV/0!</v>
      </c>
      <c r="F174" s="10" t="e">
        <f t="shared" si="21"/>
        <v>#DIV/0!</v>
      </c>
    </row>
    <row r="175" spans="2:12" ht="15.75" thickBot="1" x14ac:dyDescent="0.3">
      <c r="B175" s="193" t="s">
        <v>163</v>
      </c>
      <c r="C175" s="194"/>
      <c r="D175" s="194"/>
      <c r="E175" s="194"/>
      <c r="F175" s="195"/>
    </row>
    <row r="176" spans="2:12" ht="12.75" customHeight="1" x14ac:dyDescent="0.25">
      <c r="B176" s="179"/>
      <c r="C176" s="27">
        <v>2024</v>
      </c>
      <c r="D176" s="27">
        <v>2025</v>
      </c>
      <c r="E176" s="27">
        <v>2026</v>
      </c>
      <c r="F176" s="27">
        <v>2027</v>
      </c>
    </row>
    <row r="177" spans="2:6" ht="9" customHeight="1" thickBot="1" x14ac:dyDescent="0.3">
      <c r="B177" s="180"/>
      <c r="C177" s="28" t="s">
        <v>5</v>
      </c>
      <c r="D177" s="28" t="s">
        <v>6</v>
      </c>
      <c r="E177" s="28" t="s">
        <v>6</v>
      </c>
      <c r="F177" s="28" t="s">
        <v>6</v>
      </c>
    </row>
    <row r="178" spans="2:6" ht="15.75" thickBot="1" x14ac:dyDescent="0.3">
      <c r="B178" s="1" t="s">
        <v>139</v>
      </c>
      <c r="C178" s="12">
        <f>C179+C180+C181+C182</f>
        <v>0</v>
      </c>
      <c r="D178" s="12">
        <f t="shared" ref="D178:F178" si="22">D179+D180+D181+D182</f>
        <v>0</v>
      </c>
      <c r="E178" s="12">
        <f t="shared" si="22"/>
        <v>0</v>
      </c>
      <c r="F178" s="12">
        <f t="shared" si="22"/>
        <v>0</v>
      </c>
    </row>
    <row r="179" spans="2:6" ht="15.75" thickBot="1" x14ac:dyDescent="0.3">
      <c r="B179" s="14" t="s">
        <v>149</v>
      </c>
      <c r="C179" s="12"/>
      <c r="D179" s="12"/>
      <c r="E179" s="12"/>
      <c r="F179" s="12"/>
    </row>
    <row r="180" spans="2:6" ht="15.75" thickBot="1" x14ac:dyDescent="0.3">
      <c r="B180" s="14" t="s">
        <v>157</v>
      </c>
      <c r="C180" s="12"/>
      <c r="D180" s="12"/>
      <c r="E180" s="12"/>
      <c r="F180" s="12"/>
    </row>
    <row r="181" spans="2:6" ht="15.75" thickBot="1" x14ac:dyDescent="0.3">
      <c r="B181" s="14" t="s">
        <v>158</v>
      </c>
      <c r="C181" s="12"/>
      <c r="D181" s="12"/>
      <c r="E181" s="12"/>
      <c r="F181" s="12"/>
    </row>
    <row r="182" spans="2:6" ht="15.75" thickBot="1" x14ac:dyDescent="0.3">
      <c r="B182" s="14" t="s">
        <v>159</v>
      </c>
      <c r="C182" s="12"/>
      <c r="D182" s="12"/>
      <c r="E182" s="12"/>
      <c r="F182" s="12"/>
    </row>
    <row r="183" spans="2:6" ht="15.75" thickBot="1" x14ac:dyDescent="0.3">
      <c r="B183" s="1" t="s">
        <v>140</v>
      </c>
      <c r="C183" s="15">
        <f>C184+C185+C186+C187</f>
        <v>0</v>
      </c>
      <c r="D183" s="15">
        <f t="shared" ref="D183:F183" si="23">D184+D185+D186+D187</f>
        <v>0</v>
      </c>
      <c r="E183" s="15">
        <f t="shared" si="23"/>
        <v>0</v>
      </c>
      <c r="F183" s="15">
        <f t="shared" si="23"/>
        <v>0</v>
      </c>
    </row>
    <row r="184" spans="2:6" ht="15.75" thickBot="1" x14ac:dyDescent="0.3">
      <c r="B184" s="14" t="s">
        <v>149</v>
      </c>
      <c r="C184" s="15"/>
      <c r="D184" s="9">
        <v>0</v>
      </c>
      <c r="E184" s="12"/>
      <c r="F184" s="12"/>
    </row>
    <row r="185" spans="2:6" ht="15.75" thickBot="1" x14ac:dyDescent="0.3">
      <c r="B185" s="14" t="s">
        <v>157</v>
      </c>
      <c r="C185" s="15"/>
      <c r="D185" s="12"/>
      <c r="E185" s="12"/>
      <c r="F185" s="12"/>
    </row>
    <row r="186" spans="2:6" ht="15.75" thickBot="1" x14ac:dyDescent="0.3">
      <c r="B186" s="14" t="s">
        <v>158</v>
      </c>
      <c r="C186" s="15"/>
      <c r="D186" s="12"/>
      <c r="E186" s="12"/>
      <c r="F186" s="12"/>
    </row>
    <row r="187" spans="2:6" ht="15.75" thickBot="1" x14ac:dyDescent="0.3">
      <c r="B187" s="14" t="s">
        <v>159</v>
      </c>
      <c r="C187" s="15"/>
      <c r="D187" s="12"/>
      <c r="E187" s="12"/>
      <c r="F187" s="12"/>
    </row>
    <row r="188" spans="2:6" ht="15.75" thickBot="1" x14ac:dyDescent="0.3">
      <c r="B188" s="152" t="s">
        <v>164</v>
      </c>
      <c r="C188" s="15">
        <f>C178+C183</f>
        <v>0</v>
      </c>
      <c r="D188" s="15">
        <f t="shared" ref="D188:F188" si="24">D178+D183</f>
        <v>0</v>
      </c>
      <c r="E188" s="15">
        <f t="shared" si="24"/>
        <v>0</v>
      </c>
      <c r="F188" s="15">
        <f t="shared" si="24"/>
        <v>0</v>
      </c>
    </row>
    <row r="189" spans="2:6" ht="34.5" hidden="1" thickBot="1" x14ac:dyDescent="0.3">
      <c r="B189" s="29" t="s">
        <v>138</v>
      </c>
      <c r="C189" s="153"/>
      <c r="D189" s="154" t="s">
        <v>154</v>
      </c>
      <c r="E189" s="155"/>
      <c r="F189" s="156"/>
    </row>
    <row r="190" spans="2:6" ht="17.25" hidden="1" customHeight="1" thickBot="1" x14ac:dyDescent="0.3">
      <c r="B190" s="6" t="s">
        <v>9</v>
      </c>
      <c r="C190" s="187"/>
      <c r="D190" s="188"/>
      <c r="E190" s="188"/>
      <c r="F190" s="189"/>
    </row>
    <row r="191" spans="2:6" ht="15.75" hidden="1" thickBot="1" x14ac:dyDescent="0.3">
      <c r="B191" s="6" t="s">
        <v>14</v>
      </c>
      <c r="C191" s="190"/>
      <c r="D191" s="191"/>
      <c r="E191" s="191"/>
      <c r="F191" s="192"/>
    </row>
    <row r="192" spans="2:6" ht="12.75" hidden="1" customHeight="1" x14ac:dyDescent="0.3">
      <c r="B192" s="179"/>
      <c r="C192" s="27">
        <v>2018</v>
      </c>
      <c r="D192" s="27">
        <v>2019</v>
      </c>
      <c r="E192" s="27">
        <v>2026</v>
      </c>
      <c r="F192" s="27">
        <v>2027</v>
      </c>
    </row>
    <row r="193" spans="2:12" ht="9" hidden="1" customHeight="1" thickBot="1" x14ac:dyDescent="0.3">
      <c r="B193" s="180"/>
      <c r="C193" s="28" t="s">
        <v>5</v>
      </c>
      <c r="D193" s="28" t="s">
        <v>6</v>
      </c>
      <c r="E193" s="28" t="s">
        <v>6</v>
      </c>
      <c r="F193" s="28" t="s">
        <v>6</v>
      </c>
    </row>
    <row r="194" spans="2:12" ht="15.75" hidden="1" thickBot="1" x14ac:dyDescent="0.3">
      <c r="B194" s="6" t="s">
        <v>8</v>
      </c>
      <c r="C194" s="6"/>
      <c r="D194" s="6"/>
      <c r="E194" s="6"/>
      <c r="F194" s="6"/>
    </row>
    <row r="195" spans="2:12" ht="15.75" hidden="1" thickBot="1" x14ac:dyDescent="0.3">
      <c r="B195" s="6" t="s">
        <v>15</v>
      </c>
      <c r="C195" s="8">
        <f>C213</f>
        <v>0</v>
      </c>
      <c r="D195" s="8">
        <f t="shared" ref="D195:F195" si="25">D213</f>
        <v>0</v>
      </c>
      <c r="E195" s="8">
        <f t="shared" si="25"/>
        <v>0</v>
      </c>
      <c r="F195" s="8">
        <f t="shared" si="25"/>
        <v>0</v>
      </c>
    </row>
    <row r="196" spans="2:12" ht="15.75" hidden="1" thickBot="1" x14ac:dyDescent="0.3">
      <c r="B196" s="6" t="s">
        <v>24</v>
      </c>
      <c r="C196" s="8" t="e">
        <f>C195/C194</f>
        <v>#DIV/0!</v>
      </c>
      <c r="D196" s="8" t="e">
        <f t="shared" ref="D196:F196" si="26">D195/D194</f>
        <v>#DIV/0!</v>
      </c>
      <c r="E196" s="8" t="e">
        <f t="shared" si="26"/>
        <v>#DIV/0!</v>
      </c>
      <c r="F196" s="8" t="e">
        <f t="shared" si="26"/>
        <v>#DIV/0!</v>
      </c>
    </row>
    <row r="197" spans="2:12" ht="15.75" hidden="1" thickBot="1" x14ac:dyDescent="0.3">
      <c r="B197" s="6" t="s">
        <v>16</v>
      </c>
      <c r="C197" s="135" t="s">
        <v>23</v>
      </c>
      <c r="D197" s="10" t="e">
        <f>D194/C194-1</f>
        <v>#DIV/0!</v>
      </c>
      <c r="E197" s="10" t="e">
        <f t="shared" ref="E197:F199" si="27">E194/D194-1</f>
        <v>#DIV/0!</v>
      </c>
      <c r="F197" s="10" t="e">
        <f t="shared" si="27"/>
        <v>#DIV/0!</v>
      </c>
      <c r="H197" s="13"/>
      <c r="I197" s="13"/>
      <c r="J197" s="13"/>
      <c r="K197" s="13"/>
      <c r="L197" s="13"/>
    </row>
    <row r="198" spans="2:12" ht="15.75" hidden="1" thickBot="1" x14ac:dyDescent="0.3">
      <c r="B198" s="6" t="s">
        <v>17</v>
      </c>
      <c r="C198" s="135" t="s">
        <v>23</v>
      </c>
      <c r="D198" s="10" t="e">
        <f>D195/C195-1</f>
        <v>#DIV/0!</v>
      </c>
      <c r="E198" s="10" t="e">
        <f t="shared" si="27"/>
        <v>#DIV/0!</v>
      </c>
      <c r="F198" s="10" t="e">
        <f t="shared" si="27"/>
        <v>#DIV/0!</v>
      </c>
    </row>
    <row r="199" spans="2:12" ht="15.75" hidden="1" thickBot="1" x14ac:dyDescent="0.3">
      <c r="B199" s="6" t="s">
        <v>18</v>
      </c>
      <c r="C199" s="135" t="s">
        <v>23</v>
      </c>
      <c r="D199" s="10" t="e">
        <f>D196/C196-1</f>
        <v>#DIV/0!</v>
      </c>
      <c r="E199" s="10" t="e">
        <f t="shared" si="27"/>
        <v>#DIV/0!</v>
      </c>
      <c r="F199" s="10" t="e">
        <f t="shared" si="27"/>
        <v>#DIV/0!</v>
      </c>
    </row>
    <row r="200" spans="2:12" ht="15.75" hidden="1" thickBot="1" x14ac:dyDescent="0.3">
      <c r="B200" s="193" t="s">
        <v>165</v>
      </c>
      <c r="C200" s="194"/>
      <c r="D200" s="194"/>
      <c r="E200" s="194"/>
      <c r="F200" s="195"/>
    </row>
    <row r="201" spans="2:12" ht="12.75" hidden="1" customHeight="1" x14ac:dyDescent="0.3">
      <c r="B201" s="179"/>
      <c r="C201" s="27">
        <v>2018</v>
      </c>
      <c r="D201" s="27">
        <v>2019</v>
      </c>
      <c r="E201" s="27">
        <v>2026</v>
      </c>
      <c r="F201" s="27">
        <v>2027</v>
      </c>
    </row>
    <row r="202" spans="2:12" ht="9" hidden="1" customHeight="1" thickBot="1" x14ac:dyDescent="0.3">
      <c r="B202" s="180"/>
      <c r="C202" s="28" t="s">
        <v>5</v>
      </c>
      <c r="D202" s="28" t="s">
        <v>6</v>
      </c>
      <c r="E202" s="28" t="s">
        <v>6</v>
      </c>
      <c r="F202" s="28" t="s">
        <v>6</v>
      </c>
    </row>
    <row r="203" spans="2:12" ht="15.75" hidden="1" thickBot="1" x14ac:dyDescent="0.3">
      <c r="B203" s="1" t="s">
        <v>139</v>
      </c>
      <c r="C203" s="12">
        <f>C204+C205+C206+C207</f>
        <v>0</v>
      </c>
      <c r="D203" s="12">
        <f t="shared" ref="D203:F203" si="28">D204+D205+D206+D207</f>
        <v>0</v>
      </c>
      <c r="E203" s="12">
        <f t="shared" si="28"/>
        <v>0</v>
      </c>
      <c r="F203" s="12">
        <f t="shared" si="28"/>
        <v>0</v>
      </c>
    </row>
    <row r="204" spans="2:12" ht="15.75" hidden="1" thickBot="1" x14ac:dyDescent="0.3">
      <c r="B204" s="14" t="s">
        <v>149</v>
      </c>
      <c r="C204" s="12"/>
      <c r="D204" s="12"/>
      <c r="E204" s="12"/>
      <c r="F204" s="12"/>
    </row>
    <row r="205" spans="2:12" ht="15.75" hidden="1" thickBot="1" x14ac:dyDescent="0.3">
      <c r="B205" s="14" t="s">
        <v>157</v>
      </c>
      <c r="C205" s="12"/>
      <c r="D205" s="12"/>
      <c r="E205" s="12"/>
      <c r="F205" s="12"/>
    </row>
    <row r="206" spans="2:12" ht="15.75" hidden="1" thickBot="1" x14ac:dyDescent="0.3">
      <c r="B206" s="14" t="s">
        <v>158</v>
      </c>
      <c r="C206" s="12"/>
      <c r="D206" s="12"/>
      <c r="E206" s="12"/>
      <c r="F206" s="12"/>
    </row>
    <row r="207" spans="2:12" ht="15.75" hidden="1" thickBot="1" x14ac:dyDescent="0.3">
      <c r="B207" s="14" t="s">
        <v>159</v>
      </c>
      <c r="C207" s="12"/>
      <c r="D207" s="12"/>
      <c r="E207" s="12"/>
      <c r="F207" s="12"/>
    </row>
    <row r="208" spans="2:12" ht="15.75" hidden="1" thickBot="1" x14ac:dyDescent="0.3">
      <c r="B208" s="1" t="s">
        <v>140</v>
      </c>
      <c r="C208" s="15">
        <f>C209+C210+C211+C212</f>
        <v>0</v>
      </c>
      <c r="D208" s="15">
        <f t="shared" ref="D208:F208" si="29">D209+D210+D211+D212</f>
        <v>0</v>
      </c>
      <c r="E208" s="15">
        <f t="shared" si="29"/>
        <v>0</v>
      </c>
      <c r="F208" s="15">
        <f t="shared" si="29"/>
        <v>0</v>
      </c>
    </row>
    <row r="209" spans="2:12" ht="15.75" hidden="1" thickBot="1" x14ac:dyDescent="0.3">
      <c r="B209" s="14" t="s">
        <v>149</v>
      </c>
      <c r="C209" s="15"/>
      <c r="D209" s="12"/>
      <c r="E209" s="12"/>
      <c r="F209" s="12"/>
    </row>
    <row r="210" spans="2:12" ht="15.75" hidden="1" thickBot="1" x14ac:dyDescent="0.3">
      <c r="B210" s="14" t="s">
        <v>157</v>
      </c>
      <c r="C210" s="15"/>
      <c r="D210" s="12"/>
      <c r="E210" s="12"/>
      <c r="F210" s="12"/>
    </row>
    <row r="211" spans="2:12" ht="15.75" hidden="1" thickBot="1" x14ac:dyDescent="0.3">
      <c r="B211" s="14" t="s">
        <v>158</v>
      </c>
      <c r="C211" s="15"/>
      <c r="D211" s="12"/>
      <c r="E211" s="12"/>
      <c r="F211" s="12"/>
    </row>
    <row r="212" spans="2:12" ht="15.75" hidden="1" thickBot="1" x14ac:dyDescent="0.3">
      <c r="B212" s="14" t="s">
        <v>159</v>
      </c>
      <c r="C212" s="15"/>
      <c r="D212" s="12"/>
      <c r="E212" s="12"/>
      <c r="F212" s="12"/>
    </row>
    <row r="213" spans="2:12" ht="15.75" hidden="1" thickBot="1" x14ac:dyDescent="0.3">
      <c r="B213" s="30" t="s">
        <v>166</v>
      </c>
      <c r="C213" s="15">
        <f>C203+C208</f>
        <v>0</v>
      </c>
      <c r="D213" s="15">
        <f t="shared" ref="D213:F213" si="30">D203+D208</f>
        <v>0</v>
      </c>
      <c r="E213" s="15">
        <f t="shared" si="30"/>
        <v>0</v>
      </c>
      <c r="F213" s="15">
        <f t="shared" si="30"/>
        <v>0</v>
      </c>
    </row>
    <row r="214" spans="2:12" ht="25.5" customHeight="1" thickBot="1" x14ac:dyDescent="0.3">
      <c r="B214" s="157" t="s">
        <v>41</v>
      </c>
      <c r="C214" s="184"/>
      <c r="D214" s="185"/>
      <c r="E214" s="185"/>
      <c r="F214" s="186"/>
    </row>
    <row r="215" spans="2:12" ht="34.5" thickBot="1" x14ac:dyDescent="0.3">
      <c r="B215" s="29" t="s">
        <v>167</v>
      </c>
      <c r="C215" s="153"/>
      <c r="D215" s="154" t="s">
        <v>154</v>
      </c>
      <c r="E215" s="155"/>
      <c r="F215" s="156"/>
    </row>
    <row r="216" spans="2:12" ht="17.25" customHeight="1" thickBot="1" x14ac:dyDescent="0.3">
      <c r="B216" s="6" t="s">
        <v>9</v>
      </c>
      <c r="C216" s="187"/>
      <c r="D216" s="188"/>
      <c r="E216" s="188"/>
      <c r="F216" s="189"/>
    </row>
    <row r="217" spans="2:12" ht="15.75" thickBot="1" x14ac:dyDescent="0.3">
      <c r="B217" s="6" t="s">
        <v>14</v>
      </c>
      <c r="C217" s="212"/>
      <c r="D217" s="191"/>
      <c r="E217" s="191"/>
      <c r="F217" s="192"/>
    </row>
    <row r="218" spans="2:12" ht="12.75" customHeight="1" x14ac:dyDescent="0.25">
      <c r="B218" s="179"/>
      <c r="C218" s="27">
        <v>2024</v>
      </c>
      <c r="D218" s="27">
        <v>2025</v>
      </c>
      <c r="E218" s="27">
        <v>2026</v>
      </c>
      <c r="F218" s="27">
        <v>2027</v>
      </c>
    </row>
    <row r="219" spans="2:12" ht="9" customHeight="1" thickBot="1" x14ac:dyDescent="0.3">
      <c r="B219" s="180"/>
      <c r="C219" s="28" t="s">
        <v>5</v>
      </c>
      <c r="D219" s="28" t="s">
        <v>6</v>
      </c>
      <c r="E219" s="28" t="s">
        <v>6</v>
      </c>
      <c r="F219" s="28" t="s">
        <v>6</v>
      </c>
    </row>
    <row r="220" spans="2:12" ht="15.75" thickBot="1" x14ac:dyDescent="0.3">
      <c r="B220" s="6" t="s">
        <v>8</v>
      </c>
      <c r="C220" s="6">
        <v>0</v>
      </c>
      <c r="D220" s="135">
        <v>0</v>
      </c>
      <c r="E220" s="135">
        <v>0</v>
      </c>
      <c r="F220" s="6">
        <v>0</v>
      </c>
    </row>
    <row r="221" spans="2:12" ht="15.75" thickBot="1" x14ac:dyDescent="0.3">
      <c r="B221" s="6" t="s">
        <v>15</v>
      </c>
      <c r="C221" s="8">
        <f>C239</f>
        <v>0</v>
      </c>
      <c r="D221" s="8">
        <f t="shared" ref="D221:F221" si="31">D239</f>
        <v>0</v>
      </c>
      <c r="E221" s="8">
        <f t="shared" si="31"/>
        <v>0</v>
      </c>
      <c r="F221" s="8">
        <f t="shared" si="31"/>
        <v>0</v>
      </c>
    </row>
    <row r="222" spans="2:12" ht="15.75" thickBot="1" x14ac:dyDescent="0.3">
      <c r="B222" s="6" t="s">
        <v>24</v>
      </c>
      <c r="C222" s="8" t="e">
        <f>C221/C220</f>
        <v>#DIV/0!</v>
      </c>
      <c r="D222" s="8" t="e">
        <f t="shared" ref="D222:F222" si="32">D221/D220</f>
        <v>#DIV/0!</v>
      </c>
      <c r="E222" s="8" t="e">
        <f t="shared" si="32"/>
        <v>#DIV/0!</v>
      </c>
      <c r="F222" s="8" t="e">
        <f t="shared" si="32"/>
        <v>#DIV/0!</v>
      </c>
    </row>
    <row r="223" spans="2:12" ht="15.75" thickBot="1" x14ac:dyDescent="0.3">
      <c r="B223" s="6" t="s">
        <v>16</v>
      </c>
      <c r="C223" s="135" t="s">
        <v>23</v>
      </c>
      <c r="D223" s="10" t="e">
        <f>D220/C220-1</f>
        <v>#DIV/0!</v>
      </c>
      <c r="E223" s="10" t="e">
        <f t="shared" ref="E223:F225" si="33">E220/D220-1</f>
        <v>#DIV/0!</v>
      </c>
      <c r="F223" s="10" t="e">
        <f t="shared" si="33"/>
        <v>#DIV/0!</v>
      </c>
      <c r="H223" s="13"/>
      <c r="I223" s="13"/>
      <c r="J223" s="13"/>
      <c r="K223" s="13"/>
      <c r="L223" s="13"/>
    </row>
    <row r="224" spans="2:12" ht="15.75" thickBot="1" x14ac:dyDescent="0.3">
      <c r="B224" s="6" t="s">
        <v>17</v>
      </c>
      <c r="C224" s="135" t="s">
        <v>23</v>
      </c>
      <c r="D224" s="10" t="e">
        <f>D221/C221-1</f>
        <v>#DIV/0!</v>
      </c>
      <c r="E224" s="10" t="e">
        <f t="shared" si="33"/>
        <v>#DIV/0!</v>
      </c>
      <c r="F224" s="10" t="e">
        <f t="shared" si="33"/>
        <v>#DIV/0!</v>
      </c>
    </row>
    <row r="225" spans="2:6" ht="15.75" thickBot="1" x14ac:dyDescent="0.3">
      <c r="B225" s="6" t="s">
        <v>18</v>
      </c>
      <c r="C225" s="135" t="s">
        <v>23</v>
      </c>
      <c r="D225" s="10" t="e">
        <f>D222/C222-1</f>
        <v>#DIV/0!</v>
      </c>
      <c r="E225" s="10" t="e">
        <f t="shared" si="33"/>
        <v>#DIV/0!</v>
      </c>
      <c r="F225" s="10" t="e">
        <f t="shared" si="33"/>
        <v>#DIV/0!</v>
      </c>
    </row>
    <row r="226" spans="2:6" ht="15.75" thickBot="1" x14ac:dyDescent="0.3">
      <c r="B226" s="193" t="s">
        <v>57</v>
      </c>
      <c r="C226" s="194"/>
      <c r="D226" s="194"/>
      <c r="E226" s="194"/>
      <c r="F226" s="195"/>
    </row>
    <row r="227" spans="2:6" ht="12.75" customHeight="1" x14ac:dyDescent="0.25">
      <c r="B227" s="179"/>
      <c r="C227" s="27">
        <v>2024</v>
      </c>
      <c r="D227" s="27">
        <v>2025</v>
      </c>
      <c r="E227" s="27">
        <v>2026</v>
      </c>
      <c r="F227" s="27">
        <v>2027</v>
      </c>
    </row>
    <row r="228" spans="2:6" ht="9" customHeight="1" thickBot="1" x14ac:dyDescent="0.3">
      <c r="B228" s="180"/>
      <c r="C228" s="28" t="s">
        <v>5</v>
      </c>
      <c r="D228" s="28" t="s">
        <v>6</v>
      </c>
      <c r="E228" s="28" t="s">
        <v>6</v>
      </c>
      <c r="F228" s="28" t="s">
        <v>6</v>
      </c>
    </row>
    <row r="229" spans="2:6" ht="15.75" thickBot="1" x14ac:dyDescent="0.3">
      <c r="B229" s="1" t="s">
        <v>139</v>
      </c>
      <c r="C229" s="12">
        <f>C230+C231+C232+C233</f>
        <v>0</v>
      </c>
      <c r="D229" s="12">
        <f t="shared" ref="D229:F229" si="34">D230+D231+D232+D233</f>
        <v>0</v>
      </c>
      <c r="E229" s="12">
        <f t="shared" si="34"/>
        <v>0</v>
      </c>
      <c r="F229" s="12">
        <f t="shared" si="34"/>
        <v>0</v>
      </c>
    </row>
    <row r="230" spans="2:6" ht="15.75" thickBot="1" x14ac:dyDescent="0.3">
      <c r="B230" s="14" t="s">
        <v>149</v>
      </c>
      <c r="C230" s="12"/>
      <c r="D230" s="12"/>
      <c r="E230" s="12"/>
      <c r="F230" s="12"/>
    </row>
    <row r="231" spans="2:6" ht="15.75" thickBot="1" x14ac:dyDescent="0.3">
      <c r="B231" s="14" t="s">
        <v>157</v>
      </c>
      <c r="C231" s="12"/>
      <c r="D231" s="12"/>
      <c r="E231" s="12"/>
      <c r="F231" s="12"/>
    </row>
    <row r="232" spans="2:6" ht="15.75" thickBot="1" x14ac:dyDescent="0.3">
      <c r="B232" s="14" t="s">
        <v>158</v>
      </c>
      <c r="C232" s="12"/>
      <c r="D232" s="12"/>
      <c r="E232" s="12"/>
      <c r="F232" s="12"/>
    </row>
    <row r="233" spans="2:6" ht="15.75" thickBot="1" x14ac:dyDescent="0.3">
      <c r="B233" s="14" t="s">
        <v>159</v>
      </c>
      <c r="C233" s="12"/>
      <c r="D233" s="12"/>
      <c r="E233" s="12"/>
      <c r="F233" s="12"/>
    </row>
    <row r="234" spans="2:6" ht="15.75" thickBot="1" x14ac:dyDescent="0.3">
      <c r="B234" s="1" t="s">
        <v>140</v>
      </c>
      <c r="C234" s="15">
        <f>C235+C236+C237+C238</f>
        <v>0</v>
      </c>
      <c r="D234" s="15">
        <f t="shared" ref="D234:F234" si="35">D235+D236+D237+D238</f>
        <v>0</v>
      </c>
      <c r="E234" s="15">
        <f t="shared" si="35"/>
        <v>0</v>
      </c>
      <c r="F234" s="15">
        <f t="shared" si="35"/>
        <v>0</v>
      </c>
    </row>
    <row r="235" spans="2:6" ht="15.75" thickBot="1" x14ac:dyDescent="0.3">
      <c r="B235" s="14" t="s">
        <v>149</v>
      </c>
      <c r="C235" s="15"/>
      <c r="D235" s="15">
        <v>0</v>
      </c>
      <c r="E235" s="15">
        <v>0</v>
      </c>
      <c r="F235" s="15"/>
    </row>
    <row r="236" spans="2:6" ht="15.75" thickBot="1" x14ac:dyDescent="0.3">
      <c r="B236" s="14" t="s">
        <v>157</v>
      </c>
      <c r="C236" s="15"/>
      <c r="D236" s="15"/>
      <c r="E236" s="15"/>
      <c r="F236" s="15"/>
    </row>
    <row r="237" spans="2:6" ht="15.75" thickBot="1" x14ac:dyDescent="0.3">
      <c r="B237" s="14" t="s">
        <v>158</v>
      </c>
      <c r="C237" s="15"/>
      <c r="D237" s="15"/>
      <c r="E237" s="15"/>
      <c r="F237" s="15"/>
    </row>
    <row r="238" spans="2:6" ht="15.75" thickBot="1" x14ac:dyDescent="0.3">
      <c r="B238" s="14" t="s">
        <v>159</v>
      </c>
      <c r="C238" s="15"/>
      <c r="D238" s="15"/>
      <c r="E238" s="15"/>
      <c r="F238" s="15"/>
    </row>
    <row r="239" spans="2:6" ht="15.75" thickBot="1" x14ac:dyDescent="0.3">
      <c r="B239" s="30" t="s">
        <v>54</v>
      </c>
      <c r="C239" s="15">
        <f>C229+C234</f>
        <v>0</v>
      </c>
      <c r="D239" s="15">
        <f t="shared" ref="D239:F239" si="36">D229+D234</f>
        <v>0</v>
      </c>
      <c r="E239" s="15">
        <f t="shared" si="36"/>
        <v>0</v>
      </c>
      <c r="F239" s="15">
        <f t="shared" si="36"/>
        <v>0</v>
      </c>
    </row>
    <row r="240" spans="2:6" ht="15.75" thickBot="1" x14ac:dyDescent="0.3">
      <c r="B240" s="206" t="s">
        <v>136</v>
      </c>
      <c r="C240" s="207"/>
      <c r="D240" s="207"/>
      <c r="E240" s="207"/>
      <c r="F240" s="208"/>
    </row>
    <row r="241" spans="2:12" ht="15.75" thickBot="1" x14ac:dyDescent="0.3">
      <c r="B241" s="206" t="s">
        <v>141</v>
      </c>
      <c r="C241" s="207"/>
      <c r="D241" s="207"/>
      <c r="E241" s="207"/>
      <c r="F241" s="208"/>
    </row>
    <row r="242" spans="2:12" ht="15.75" thickBot="1" x14ac:dyDescent="0.3">
      <c r="B242" s="29" t="s">
        <v>144</v>
      </c>
      <c r="C242" s="209"/>
      <c r="D242" s="210"/>
      <c r="E242" s="210"/>
      <c r="F242" s="211"/>
    </row>
    <row r="243" spans="2:12" ht="30.75" customHeight="1" thickBot="1" x14ac:dyDescent="0.3">
      <c r="B243" s="29" t="s">
        <v>153</v>
      </c>
      <c r="C243" s="29"/>
      <c r="D243" s="150" t="s">
        <v>154</v>
      </c>
      <c r="E243" s="185"/>
      <c r="F243" s="186"/>
      <c r="H243" s="196" t="s">
        <v>156</v>
      </c>
      <c r="I243" s="197"/>
      <c r="J243" s="197"/>
      <c r="K243" s="197"/>
      <c r="L243" s="198"/>
    </row>
    <row r="244" spans="2:12" ht="15.75" thickBot="1" x14ac:dyDescent="0.3">
      <c r="B244" s="151"/>
      <c r="C244" s="184"/>
      <c r="D244" s="205"/>
      <c r="E244" s="185"/>
      <c r="F244" s="186"/>
      <c r="H244" s="199"/>
      <c r="I244" s="200"/>
      <c r="J244" s="200"/>
      <c r="K244" s="200"/>
      <c r="L244" s="201"/>
    </row>
    <row r="245" spans="2:12" ht="17.25" customHeight="1" thickBot="1" x14ac:dyDescent="0.3">
      <c r="B245" s="6" t="s">
        <v>9</v>
      </c>
      <c r="C245" s="187"/>
      <c r="D245" s="188"/>
      <c r="E245" s="188"/>
      <c r="F245" s="189"/>
      <c r="H245" s="202"/>
      <c r="I245" s="203"/>
      <c r="J245" s="203"/>
      <c r="K245" s="203"/>
      <c r="L245" s="204"/>
    </row>
    <row r="246" spans="2:12" ht="15.75" thickBot="1" x14ac:dyDescent="0.3">
      <c r="B246" s="6" t="s">
        <v>14</v>
      </c>
      <c r="C246" s="190"/>
      <c r="D246" s="191"/>
      <c r="E246" s="191"/>
      <c r="F246" s="192"/>
    </row>
    <row r="247" spans="2:12" ht="12.75" customHeight="1" x14ac:dyDescent="0.25">
      <c r="B247" s="179"/>
      <c r="C247" s="27">
        <v>2024</v>
      </c>
      <c r="D247" s="27">
        <v>2025</v>
      </c>
      <c r="E247" s="27">
        <v>2026</v>
      </c>
      <c r="F247" s="27">
        <v>2027</v>
      </c>
    </row>
    <row r="248" spans="2:12" ht="9" customHeight="1" thickBot="1" x14ac:dyDescent="0.3">
      <c r="B248" s="180"/>
      <c r="C248" s="28" t="s">
        <v>5</v>
      </c>
      <c r="D248" s="28" t="s">
        <v>6</v>
      </c>
      <c r="E248" s="28" t="s">
        <v>6</v>
      </c>
      <c r="F248" s="28" t="s">
        <v>6</v>
      </c>
    </row>
    <row r="249" spans="2:12" ht="15.75" thickBot="1" x14ac:dyDescent="0.3">
      <c r="B249" s="6" t="s">
        <v>8</v>
      </c>
      <c r="C249" s="8"/>
      <c r="D249" s="8"/>
      <c r="E249" s="8"/>
      <c r="F249" s="8"/>
    </row>
    <row r="250" spans="2:12" ht="15.75" thickBot="1" x14ac:dyDescent="0.3">
      <c r="B250" s="6" t="s">
        <v>15</v>
      </c>
      <c r="C250" s="8">
        <f>C313-C275</f>
        <v>0</v>
      </c>
      <c r="D250" s="8">
        <f t="shared" ref="D250:E250" si="37">D313-D275</f>
        <v>0</v>
      </c>
      <c r="E250" s="8">
        <f t="shared" si="37"/>
        <v>0</v>
      </c>
      <c r="F250" s="8">
        <f>F268</f>
        <v>0</v>
      </c>
    </row>
    <row r="251" spans="2:12" ht="15.75" thickBot="1" x14ac:dyDescent="0.3">
      <c r="B251" s="6" t="s">
        <v>24</v>
      </c>
      <c r="C251" s="8" t="e">
        <f>C250/C249</f>
        <v>#DIV/0!</v>
      </c>
      <c r="D251" s="8" t="e">
        <f t="shared" ref="D251:F251" si="38">D250/D249</f>
        <v>#DIV/0!</v>
      </c>
      <c r="E251" s="8" t="e">
        <f t="shared" si="38"/>
        <v>#DIV/0!</v>
      </c>
      <c r="F251" s="8" t="e">
        <f t="shared" si="38"/>
        <v>#DIV/0!</v>
      </c>
    </row>
    <row r="252" spans="2:12" ht="15.75" thickBot="1" x14ac:dyDescent="0.3">
      <c r="B252" s="6" t="s">
        <v>16</v>
      </c>
      <c r="C252" s="135" t="s">
        <v>23</v>
      </c>
      <c r="D252" s="10" t="e">
        <f>D249/C249-1</f>
        <v>#DIV/0!</v>
      </c>
      <c r="E252" s="10" t="e">
        <f t="shared" ref="E252:F254" si="39">E249/D249-1</f>
        <v>#DIV/0!</v>
      </c>
      <c r="F252" s="10" t="e">
        <f t="shared" si="39"/>
        <v>#DIV/0!</v>
      </c>
      <c r="H252" s="13"/>
      <c r="I252" s="13"/>
      <c r="J252" s="13"/>
      <c r="K252" s="13"/>
      <c r="L252" s="13"/>
    </row>
    <row r="253" spans="2:12" ht="15.75" thickBot="1" x14ac:dyDescent="0.3">
      <c r="B253" s="6" t="s">
        <v>17</v>
      </c>
      <c r="C253" s="135" t="s">
        <v>23</v>
      </c>
      <c r="D253" s="10" t="e">
        <f>D250/C250-1</f>
        <v>#DIV/0!</v>
      </c>
      <c r="E253" s="10" t="e">
        <f t="shared" si="39"/>
        <v>#DIV/0!</v>
      </c>
      <c r="F253" s="10" t="e">
        <f t="shared" si="39"/>
        <v>#DIV/0!</v>
      </c>
    </row>
    <row r="254" spans="2:12" ht="15.75" thickBot="1" x14ac:dyDescent="0.3">
      <c r="B254" s="6" t="s">
        <v>18</v>
      </c>
      <c r="C254" s="135" t="s">
        <v>23</v>
      </c>
      <c r="D254" s="10" t="e">
        <f>D251/C251-1</f>
        <v>#DIV/0!</v>
      </c>
      <c r="E254" s="10" t="e">
        <f t="shared" si="39"/>
        <v>#DIV/0!</v>
      </c>
      <c r="F254" s="10" t="e">
        <f t="shared" si="39"/>
        <v>#DIV/0!</v>
      </c>
    </row>
    <row r="255" spans="2:12" ht="15.75" thickBot="1" x14ac:dyDescent="0.3">
      <c r="B255" s="193" t="s">
        <v>56</v>
      </c>
      <c r="C255" s="194"/>
      <c r="D255" s="194"/>
      <c r="E255" s="194"/>
      <c r="F255" s="195"/>
    </row>
    <row r="256" spans="2:12" ht="12.75" customHeight="1" x14ac:dyDescent="0.25">
      <c r="B256" s="179"/>
      <c r="C256" s="27">
        <v>2024</v>
      </c>
      <c r="D256" s="27">
        <v>2025</v>
      </c>
      <c r="E256" s="27">
        <v>2026</v>
      </c>
      <c r="F256" s="27">
        <v>2027</v>
      </c>
    </row>
    <row r="257" spans="2:6" ht="9" customHeight="1" thickBot="1" x14ac:dyDescent="0.3">
      <c r="B257" s="180"/>
      <c r="C257" s="28" t="s">
        <v>5</v>
      </c>
      <c r="D257" s="28" t="s">
        <v>6</v>
      </c>
      <c r="E257" s="28" t="s">
        <v>6</v>
      </c>
      <c r="F257" s="28" t="s">
        <v>6</v>
      </c>
    </row>
    <row r="258" spans="2:6" ht="15.75" thickBot="1" x14ac:dyDescent="0.3">
      <c r="B258" s="1" t="s">
        <v>139</v>
      </c>
      <c r="C258" s="12">
        <f>C259+C260+C261+C262</f>
        <v>0</v>
      </c>
      <c r="D258" s="12">
        <f t="shared" ref="D258:F258" si="40">D259+D260+D261+D262</f>
        <v>0</v>
      </c>
      <c r="E258" s="12">
        <f t="shared" si="40"/>
        <v>0</v>
      </c>
      <c r="F258" s="12">
        <f t="shared" si="40"/>
        <v>0</v>
      </c>
    </row>
    <row r="259" spans="2:6" ht="15.75" thickBot="1" x14ac:dyDescent="0.3">
      <c r="B259" s="14" t="s">
        <v>149</v>
      </c>
      <c r="C259" s="12"/>
      <c r="D259" s="12"/>
      <c r="E259" s="12"/>
      <c r="F259" s="12"/>
    </row>
    <row r="260" spans="2:6" ht="15.75" thickBot="1" x14ac:dyDescent="0.3">
      <c r="B260" s="14" t="s">
        <v>157</v>
      </c>
      <c r="C260" s="12"/>
      <c r="D260" s="12"/>
      <c r="E260" s="12"/>
      <c r="F260" s="12"/>
    </row>
    <row r="261" spans="2:6" ht="15.75" thickBot="1" x14ac:dyDescent="0.3">
      <c r="B261" s="14" t="s">
        <v>158</v>
      </c>
      <c r="C261" s="12"/>
      <c r="D261" s="12"/>
      <c r="E261" s="12"/>
      <c r="F261" s="12"/>
    </row>
    <row r="262" spans="2:6" ht="15.75" thickBot="1" x14ac:dyDescent="0.3">
      <c r="B262" s="14" t="s">
        <v>159</v>
      </c>
      <c r="C262" s="12"/>
      <c r="D262" s="12"/>
      <c r="E262" s="12"/>
      <c r="F262" s="12"/>
    </row>
    <row r="263" spans="2:6" ht="15.75" thickBot="1" x14ac:dyDescent="0.3">
      <c r="B263" s="1" t="s">
        <v>140</v>
      </c>
      <c r="C263" s="15">
        <f>C264+C265+C266+C267</f>
        <v>0</v>
      </c>
      <c r="D263" s="15">
        <f t="shared" ref="D263:F263" si="41">D264+D265+D266+D267</f>
        <v>0</v>
      </c>
      <c r="E263" s="15">
        <f t="shared" si="41"/>
        <v>0</v>
      </c>
      <c r="F263" s="15">
        <f t="shared" si="41"/>
        <v>0</v>
      </c>
    </row>
    <row r="264" spans="2:6" ht="15.75" thickBot="1" x14ac:dyDescent="0.3">
      <c r="B264" s="14" t="s">
        <v>149</v>
      </c>
      <c r="C264" s="15"/>
      <c r="D264" s="12"/>
      <c r="E264" s="12"/>
      <c r="F264" s="12">
        <v>0</v>
      </c>
    </row>
    <row r="265" spans="2:6" ht="15.75" thickBot="1" x14ac:dyDescent="0.3">
      <c r="B265" s="14" t="s">
        <v>157</v>
      </c>
      <c r="C265" s="15"/>
      <c r="D265" s="12"/>
      <c r="E265" s="12"/>
      <c r="F265" s="12"/>
    </row>
    <row r="266" spans="2:6" ht="15.75" thickBot="1" x14ac:dyDescent="0.3">
      <c r="B266" s="14" t="s">
        <v>158</v>
      </c>
      <c r="C266" s="15"/>
      <c r="D266" s="12"/>
      <c r="E266" s="12"/>
      <c r="F266" s="12"/>
    </row>
    <row r="267" spans="2:6" ht="15.75" thickBot="1" x14ac:dyDescent="0.3">
      <c r="B267" s="14" t="s">
        <v>159</v>
      </c>
      <c r="C267" s="15"/>
      <c r="D267" s="12"/>
      <c r="E267" s="12"/>
      <c r="F267" s="12"/>
    </row>
    <row r="268" spans="2:6" ht="15.75" thickBot="1" x14ac:dyDescent="0.3">
      <c r="B268" s="152" t="s">
        <v>51</v>
      </c>
      <c r="C268" s="15">
        <f>C258+C263</f>
        <v>0</v>
      </c>
      <c r="D268" s="15">
        <f t="shared" ref="D268:F268" si="42">D258+D263</f>
        <v>0</v>
      </c>
      <c r="E268" s="15">
        <f t="shared" si="42"/>
        <v>0</v>
      </c>
      <c r="F268" s="15">
        <f t="shared" si="42"/>
        <v>0</v>
      </c>
    </row>
    <row r="269" spans="2:6" ht="34.5" thickBot="1" x14ac:dyDescent="0.3">
      <c r="B269" s="29" t="s">
        <v>160</v>
      </c>
      <c r="C269" s="29"/>
      <c r="D269" s="150" t="s">
        <v>154</v>
      </c>
      <c r="E269" s="185"/>
      <c r="F269" s="186"/>
    </row>
    <row r="270" spans="2:6" ht="17.25" customHeight="1" thickBot="1" x14ac:dyDescent="0.3">
      <c r="B270" s="6" t="s">
        <v>9</v>
      </c>
      <c r="C270" s="187"/>
      <c r="D270" s="188"/>
      <c r="E270" s="188"/>
      <c r="F270" s="189"/>
    </row>
    <row r="271" spans="2:6" ht="15.75" thickBot="1" x14ac:dyDescent="0.3">
      <c r="B271" s="6" t="s">
        <v>14</v>
      </c>
      <c r="C271" s="190"/>
      <c r="D271" s="191"/>
      <c r="E271" s="191"/>
      <c r="F271" s="192"/>
    </row>
    <row r="272" spans="2:6" ht="12.75" customHeight="1" x14ac:dyDescent="0.25">
      <c r="B272" s="179"/>
      <c r="C272" s="27">
        <v>2024</v>
      </c>
      <c r="D272" s="27">
        <v>2025</v>
      </c>
      <c r="E272" s="27">
        <v>2026</v>
      </c>
      <c r="F272" s="27">
        <v>2027</v>
      </c>
    </row>
    <row r="273" spans="2:12" ht="9" customHeight="1" thickBot="1" x14ac:dyDescent="0.3">
      <c r="B273" s="180"/>
      <c r="C273" s="28" t="s">
        <v>5</v>
      </c>
      <c r="D273" s="28" t="s">
        <v>6</v>
      </c>
      <c r="E273" s="28" t="s">
        <v>6</v>
      </c>
      <c r="F273" s="28" t="s">
        <v>6</v>
      </c>
    </row>
    <row r="274" spans="2:12" ht="15.75" thickBot="1" x14ac:dyDescent="0.3">
      <c r="B274" s="6" t="s">
        <v>8</v>
      </c>
      <c r="C274" s="6"/>
      <c r="D274" s="6"/>
      <c r="E274" s="6"/>
      <c r="F274" s="6"/>
    </row>
    <row r="275" spans="2:12" ht="15.75" thickBot="1" x14ac:dyDescent="0.3">
      <c r="B275" s="6" t="s">
        <v>15</v>
      </c>
      <c r="C275" s="8"/>
      <c r="D275" s="8"/>
      <c r="E275" s="8"/>
      <c r="F275" s="8"/>
    </row>
    <row r="276" spans="2:12" ht="15.75" thickBot="1" x14ac:dyDescent="0.3">
      <c r="B276" s="6" t="s">
        <v>24</v>
      </c>
      <c r="C276" s="8" t="e">
        <f>C275/C274</f>
        <v>#DIV/0!</v>
      </c>
      <c r="D276" s="8" t="e">
        <f t="shared" ref="D276:F276" si="43">D275/D274</f>
        <v>#DIV/0!</v>
      </c>
      <c r="E276" s="8" t="e">
        <f t="shared" si="43"/>
        <v>#DIV/0!</v>
      </c>
      <c r="F276" s="8" t="e">
        <f t="shared" si="43"/>
        <v>#DIV/0!</v>
      </c>
    </row>
    <row r="277" spans="2:12" ht="15.75" thickBot="1" x14ac:dyDescent="0.3">
      <c r="B277" s="6" t="s">
        <v>16</v>
      </c>
      <c r="C277" s="135" t="s">
        <v>23</v>
      </c>
      <c r="D277" s="10" t="e">
        <f>D274/C274-1</f>
        <v>#DIV/0!</v>
      </c>
      <c r="E277" s="10" t="e">
        <f t="shared" ref="E277:F279" si="44">E274/D274-1</f>
        <v>#DIV/0!</v>
      </c>
      <c r="F277" s="10" t="e">
        <f t="shared" si="44"/>
        <v>#DIV/0!</v>
      </c>
      <c r="H277" s="13"/>
      <c r="I277" s="13"/>
      <c r="J277" s="13"/>
      <c r="K277" s="13"/>
      <c r="L277" s="13"/>
    </row>
    <row r="278" spans="2:12" ht="15.75" thickBot="1" x14ac:dyDescent="0.3">
      <c r="B278" s="6" t="s">
        <v>17</v>
      </c>
      <c r="C278" s="135" t="s">
        <v>23</v>
      </c>
      <c r="D278" s="10" t="e">
        <f>D275/C275-1</f>
        <v>#DIV/0!</v>
      </c>
      <c r="E278" s="10" t="e">
        <f t="shared" si="44"/>
        <v>#DIV/0!</v>
      </c>
      <c r="F278" s="10" t="e">
        <f t="shared" si="44"/>
        <v>#DIV/0!</v>
      </c>
    </row>
    <row r="279" spans="2:12" ht="15.75" thickBot="1" x14ac:dyDescent="0.3">
      <c r="B279" s="6" t="s">
        <v>18</v>
      </c>
      <c r="C279" s="135" t="s">
        <v>23</v>
      </c>
      <c r="D279" s="10" t="e">
        <f>D276/C276-1</f>
        <v>#DIV/0!</v>
      </c>
      <c r="E279" s="10" t="e">
        <f t="shared" si="44"/>
        <v>#DIV/0!</v>
      </c>
      <c r="F279" s="10" t="e">
        <f t="shared" si="44"/>
        <v>#DIV/0!</v>
      </c>
    </row>
    <row r="280" spans="2:12" ht="15.75" thickBot="1" x14ac:dyDescent="0.3">
      <c r="B280" s="193" t="s">
        <v>163</v>
      </c>
      <c r="C280" s="194"/>
      <c r="D280" s="194"/>
      <c r="E280" s="194"/>
      <c r="F280" s="195"/>
    </row>
    <row r="281" spans="2:12" ht="12.75" customHeight="1" x14ac:dyDescent="0.25">
      <c r="B281" s="179"/>
      <c r="C281" s="27">
        <v>2024</v>
      </c>
      <c r="D281" s="27">
        <v>2025</v>
      </c>
      <c r="E281" s="27">
        <v>2026</v>
      </c>
      <c r="F281" s="27">
        <v>2027</v>
      </c>
    </row>
    <row r="282" spans="2:12" ht="9" customHeight="1" thickBot="1" x14ac:dyDescent="0.3">
      <c r="B282" s="180"/>
      <c r="C282" s="28" t="s">
        <v>5</v>
      </c>
      <c r="D282" s="28" t="s">
        <v>6</v>
      </c>
      <c r="E282" s="28" t="s">
        <v>6</v>
      </c>
      <c r="F282" s="28" t="s">
        <v>6</v>
      </c>
    </row>
    <row r="283" spans="2:12" ht="15.75" thickBot="1" x14ac:dyDescent="0.3">
      <c r="B283" s="1" t="s">
        <v>139</v>
      </c>
      <c r="C283" s="12">
        <f>C284+C285+C286+C287</f>
        <v>0</v>
      </c>
      <c r="D283" s="12">
        <f t="shared" ref="D283:F283" si="45">D284+D285+D286+D287</f>
        <v>0</v>
      </c>
      <c r="E283" s="12">
        <f t="shared" si="45"/>
        <v>0</v>
      </c>
      <c r="F283" s="12">
        <f t="shared" si="45"/>
        <v>0</v>
      </c>
    </row>
    <row r="284" spans="2:12" ht="15.75" thickBot="1" x14ac:dyDescent="0.3">
      <c r="B284" s="14" t="s">
        <v>149</v>
      </c>
      <c r="C284" s="12"/>
      <c r="D284" s="12"/>
      <c r="E284" s="12"/>
      <c r="F284" s="12"/>
    </row>
    <row r="285" spans="2:12" ht="15.75" thickBot="1" x14ac:dyDescent="0.3">
      <c r="B285" s="14" t="s">
        <v>157</v>
      </c>
      <c r="C285" s="12"/>
      <c r="D285" s="12"/>
      <c r="E285" s="12"/>
      <c r="F285" s="12"/>
    </row>
    <row r="286" spans="2:12" ht="15.75" thickBot="1" x14ac:dyDescent="0.3">
      <c r="B286" s="14" t="s">
        <v>158</v>
      </c>
      <c r="C286" s="12"/>
      <c r="D286" s="12"/>
      <c r="E286" s="12"/>
      <c r="F286" s="12"/>
    </row>
    <row r="287" spans="2:12" ht="15.75" thickBot="1" x14ac:dyDescent="0.3">
      <c r="B287" s="14" t="s">
        <v>159</v>
      </c>
      <c r="C287" s="12"/>
      <c r="D287" s="12"/>
      <c r="E287" s="12"/>
      <c r="F287" s="12"/>
    </row>
    <row r="288" spans="2:12" ht="15.75" thickBot="1" x14ac:dyDescent="0.3">
      <c r="B288" s="1" t="s">
        <v>140</v>
      </c>
      <c r="C288" s="15">
        <f>C289+C290+C291+C292</f>
        <v>0</v>
      </c>
      <c r="D288" s="15">
        <f t="shared" ref="D288:F288" si="46">D289+D290+D291+D292</f>
        <v>0</v>
      </c>
      <c r="E288" s="15">
        <f t="shared" si="46"/>
        <v>0</v>
      </c>
      <c r="F288" s="15">
        <f t="shared" si="46"/>
        <v>0</v>
      </c>
    </row>
    <row r="289" spans="2:12" ht="15.75" thickBot="1" x14ac:dyDescent="0.3">
      <c r="B289" s="14" t="s">
        <v>149</v>
      </c>
      <c r="C289" s="15"/>
      <c r="D289" s="12"/>
      <c r="E289" s="12"/>
      <c r="F289" s="12"/>
    </row>
    <row r="290" spans="2:12" ht="15.75" thickBot="1" x14ac:dyDescent="0.3">
      <c r="B290" s="14" t="s">
        <v>157</v>
      </c>
      <c r="C290" s="15"/>
      <c r="D290" s="12"/>
      <c r="E290" s="12"/>
      <c r="F290" s="12"/>
    </row>
    <row r="291" spans="2:12" ht="15.75" thickBot="1" x14ac:dyDescent="0.3">
      <c r="B291" s="14" t="s">
        <v>158</v>
      </c>
      <c r="C291" s="15"/>
      <c r="D291" s="12"/>
      <c r="E291" s="12"/>
      <c r="F291" s="12"/>
    </row>
    <row r="292" spans="2:12" ht="15.75" thickBot="1" x14ac:dyDescent="0.3">
      <c r="B292" s="14" t="s">
        <v>159</v>
      </c>
      <c r="C292" s="15"/>
      <c r="D292" s="12"/>
      <c r="E292" s="12"/>
      <c r="F292" s="12"/>
    </row>
    <row r="293" spans="2:12" ht="15.75" thickBot="1" x14ac:dyDescent="0.3">
      <c r="B293" s="152" t="s">
        <v>164</v>
      </c>
      <c r="C293" s="15">
        <f>C283+C288</f>
        <v>0</v>
      </c>
      <c r="D293" s="15">
        <f t="shared" ref="D293:F293" si="47">D283+D288</f>
        <v>0</v>
      </c>
      <c r="E293" s="15">
        <f t="shared" si="47"/>
        <v>0</v>
      </c>
      <c r="F293" s="15">
        <f t="shared" si="47"/>
        <v>0</v>
      </c>
    </row>
    <row r="294" spans="2:12" ht="34.5" thickBot="1" x14ac:dyDescent="0.3">
      <c r="B294" s="29" t="s">
        <v>138</v>
      </c>
      <c r="C294" s="153"/>
      <c r="D294" s="154" t="s">
        <v>154</v>
      </c>
      <c r="E294" s="155"/>
      <c r="F294" s="156"/>
    </row>
    <row r="295" spans="2:12" ht="17.25" customHeight="1" thickBot="1" x14ac:dyDescent="0.3">
      <c r="B295" s="6" t="s">
        <v>9</v>
      </c>
      <c r="C295" s="187"/>
      <c r="D295" s="188"/>
      <c r="E295" s="188"/>
      <c r="F295" s="189"/>
    </row>
    <row r="296" spans="2:12" ht="15.75" thickBot="1" x14ac:dyDescent="0.3">
      <c r="B296" s="6" t="s">
        <v>14</v>
      </c>
      <c r="C296" s="190"/>
      <c r="D296" s="191"/>
      <c r="E296" s="191"/>
      <c r="F296" s="192"/>
    </row>
    <row r="297" spans="2:12" ht="12.75" customHeight="1" x14ac:dyDescent="0.25">
      <c r="B297" s="179"/>
      <c r="C297" s="27">
        <v>2024</v>
      </c>
      <c r="D297" s="27">
        <v>2025</v>
      </c>
      <c r="E297" s="27">
        <v>2026</v>
      </c>
      <c r="F297" s="27">
        <v>2027</v>
      </c>
    </row>
    <row r="298" spans="2:12" ht="9" customHeight="1" thickBot="1" x14ac:dyDescent="0.3">
      <c r="B298" s="180"/>
      <c r="C298" s="28" t="s">
        <v>5</v>
      </c>
      <c r="D298" s="28" t="s">
        <v>6</v>
      </c>
      <c r="E298" s="28" t="s">
        <v>6</v>
      </c>
      <c r="F298" s="28" t="s">
        <v>6</v>
      </c>
    </row>
    <row r="299" spans="2:12" ht="15.75" thickBot="1" x14ac:dyDescent="0.3">
      <c r="B299" s="6" t="s">
        <v>8</v>
      </c>
      <c r="C299" s="6"/>
      <c r="D299" s="6"/>
      <c r="E299" s="6"/>
      <c r="F299" s="6"/>
    </row>
    <row r="300" spans="2:12" ht="15.75" thickBot="1" x14ac:dyDescent="0.3">
      <c r="B300" s="6" t="s">
        <v>15</v>
      </c>
      <c r="C300" s="8">
        <f>C318</f>
        <v>0</v>
      </c>
      <c r="D300" s="8">
        <f t="shared" ref="D300:F300" si="48">D318</f>
        <v>0</v>
      </c>
      <c r="E300" s="8">
        <f t="shared" si="48"/>
        <v>0</v>
      </c>
      <c r="F300" s="8">
        <f t="shared" si="48"/>
        <v>0</v>
      </c>
    </row>
    <row r="301" spans="2:12" ht="15.75" thickBot="1" x14ac:dyDescent="0.3">
      <c r="B301" s="6" t="s">
        <v>24</v>
      </c>
      <c r="C301" s="8" t="e">
        <f>C300/C299</f>
        <v>#DIV/0!</v>
      </c>
      <c r="D301" s="8" t="e">
        <f t="shared" ref="D301:F301" si="49">D300/D299</f>
        <v>#DIV/0!</v>
      </c>
      <c r="E301" s="8" t="e">
        <f t="shared" si="49"/>
        <v>#DIV/0!</v>
      </c>
      <c r="F301" s="8" t="e">
        <f t="shared" si="49"/>
        <v>#DIV/0!</v>
      </c>
    </row>
    <row r="302" spans="2:12" ht="15.75" thickBot="1" x14ac:dyDescent="0.3">
      <c r="B302" s="6" t="s">
        <v>16</v>
      </c>
      <c r="C302" s="135" t="s">
        <v>23</v>
      </c>
      <c r="D302" s="10" t="e">
        <f>D299/C299-1</f>
        <v>#DIV/0!</v>
      </c>
      <c r="E302" s="10" t="e">
        <f t="shared" ref="E302:F304" si="50">E299/D299-1</f>
        <v>#DIV/0!</v>
      </c>
      <c r="F302" s="10" t="e">
        <f t="shared" si="50"/>
        <v>#DIV/0!</v>
      </c>
      <c r="H302" s="13"/>
      <c r="I302" s="13"/>
      <c r="J302" s="13"/>
      <c r="K302" s="13"/>
      <c r="L302" s="13"/>
    </row>
    <row r="303" spans="2:12" ht="15.75" thickBot="1" x14ac:dyDescent="0.3">
      <c r="B303" s="6" t="s">
        <v>17</v>
      </c>
      <c r="C303" s="135" t="s">
        <v>23</v>
      </c>
      <c r="D303" s="10" t="e">
        <f>D300/C300-1</f>
        <v>#DIV/0!</v>
      </c>
      <c r="E303" s="10" t="e">
        <f t="shared" si="50"/>
        <v>#DIV/0!</v>
      </c>
      <c r="F303" s="10" t="e">
        <f t="shared" si="50"/>
        <v>#DIV/0!</v>
      </c>
    </row>
    <row r="304" spans="2:12" ht="15.75" thickBot="1" x14ac:dyDescent="0.3">
      <c r="B304" s="6" t="s">
        <v>18</v>
      </c>
      <c r="C304" s="135" t="s">
        <v>23</v>
      </c>
      <c r="D304" s="10" t="e">
        <f>D301/C301-1</f>
        <v>#DIV/0!</v>
      </c>
      <c r="E304" s="10" t="e">
        <f t="shared" si="50"/>
        <v>#DIV/0!</v>
      </c>
      <c r="F304" s="10" t="e">
        <f t="shared" si="50"/>
        <v>#DIV/0!</v>
      </c>
    </row>
    <row r="305" spans="2:6" ht="15.75" thickBot="1" x14ac:dyDescent="0.3">
      <c r="B305" s="193" t="s">
        <v>168</v>
      </c>
      <c r="C305" s="194"/>
      <c r="D305" s="194"/>
      <c r="E305" s="194"/>
      <c r="F305" s="195"/>
    </row>
    <row r="306" spans="2:6" ht="12.75" customHeight="1" x14ac:dyDescent="0.25">
      <c r="B306" s="179"/>
      <c r="C306" s="27">
        <v>2024</v>
      </c>
      <c r="D306" s="27">
        <v>2025</v>
      </c>
      <c r="E306" s="27">
        <v>2026</v>
      </c>
      <c r="F306" s="27">
        <v>2027</v>
      </c>
    </row>
    <row r="307" spans="2:6" ht="9" customHeight="1" thickBot="1" x14ac:dyDescent="0.3">
      <c r="B307" s="180"/>
      <c r="C307" s="28" t="s">
        <v>5</v>
      </c>
      <c r="D307" s="28" t="s">
        <v>6</v>
      </c>
      <c r="E307" s="28" t="s">
        <v>6</v>
      </c>
      <c r="F307" s="28" t="s">
        <v>6</v>
      </c>
    </row>
    <row r="308" spans="2:6" ht="15.75" thickBot="1" x14ac:dyDescent="0.3">
      <c r="B308" s="1" t="s">
        <v>139</v>
      </c>
      <c r="C308" s="12">
        <f>C309+C310+C311+C312</f>
        <v>0</v>
      </c>
      <c r="D308" s="12">
        <f t="shared" ref="D308:F308" si="51">D309+D310+D311+D312</f>
        <v>0</v>
      </c>
      <c r="E308" s="12">
        <f t="shared" si="51"/>
        <v>0</v>
      </c>
      <c r="F308" s="12">
        <f t="shared" si="51"/>
        <v>0</v>
      </c>
    </row>
    <row r="309" spans="2:6" ht="15.75" thickBot="1" x14ac:dyDescent="0.3">
      <c r="B309" s="14" t="s">
        <v>149</v>
      </c>
      <c r="C309" s="12"/>
      <c r="D309" s="12"/>
      <c r="E309" s="12"/>
      <c r="F309" s="12"/>
    </row>
    <row r="310" spans="2:6" ht="15.75" thickBot="1" x14ac:dyDescent="0.3">
      <c r="B310" s="14" t="s">
        <v>157</v>
      </c>
      <c r="C310" s="12"/>
      <c r="D310" s="12"/>
      <c r="E310" s="12"/>
      <c r="F310" s="12"/>
    </row>
    <row r="311" spans="2:6" ht="15.75" thickBot="1" x14ac:dyDescent="0.3">
      <c r="B311" s="14" t="s">
        <v>158</v>
      </c>
      <c r="C311" s="12"/>
      <c r="D311" s="12"/>
      <c r="E311" s="12"/>
      <c r="F311" s="12"/>
    </row>
    <row r="312" spans="2:6" ht="15.75" thickBot="1" x14ac:dyDescent="0.3">
      <c r="B312" s="14" t="s">
        <v>159</v>
      </c>
      <c r="C312" s="12"/>
      <c r="D312" s="12"/>
      <c r="E312" s="12"/>
      <c r="F312" s="12"/>
    </row>
    <row r="313" spans="2:6" ht="15.75" thickBot="1" x14ac:dyDescent="0.3">
      <c r="B313" s="1" t="s">
        <v>140</v>
      </c>
      <c r="C313" s="15">
        <f>C314+C315+C316+C317</f>
        <v>0</v>
      </c>
      <c r="D313" s="15">
        <f t="shared" ref="D313:F313" si="52">D314+D315+D316+D317</f>
        <v>0</v>
      </c>
      <c r="E313" s="15">
        <f t="shared" si="52"/>
        <v>0</v>
      </c>
      <c r="F313" s="15">
        <f t="shared" si="52"/>
        <v>0</v>
      </c>
    </row>
    <row r="314" spans="2:6" ht="15.75" thickBot="1" x14ac:dyDescent="0.3">
      <c r="B314" s="14" t="s">
        <v>149</v>
      </c>
      <c r="C314" s="15"/>
      <c r="D314" s="12"/>
      <c r="E314" s="12"/>
      <c r="F314" s="12"/>
    </row>
    <row r="315" spans="2:6" ht="15.75" thickBot="1" x14ac:dyDescent="0.3">
      <c r="B315" s="14" t="s">
        <v>157</v>
      </c>
      <c r="C315" s="15"/>
      <c r="D315" s="12"/>
      <c r="E315" s="12"/>
      <c r="F315" s="12"/>
    </row>
    <row r="316" spans="2:6" ht="15.75" thickBot="1" x14ac:dyDescent="0.3">
      <c r="B316" s="14" t="s">
        <v>158</v>
      </c>
      <c r="C316" s="15"/>
      <c r="D316" s="12"/>
      <c r="E316" s="12"/>
      <c r="F316" s="12"/>
    </row>
    <row r="317" spans="2:6" ht="15.75" thickBot="1" x14ac:dyDescent="0.3">
      <c r="B317" s="14" t="s">
        <v>159</v>
      </c>
      <c r="C317" s="15"/>
      <c r="D317" s="12"/>
      <c r="E317" s="12"/>
      <c r="F317" s="12"/>
    </row>
    <row r="318" spans="2:6" ht="15.75" thickBot="1" x14ac:dyDescent="0.3">
      <c r="B318" s="30" t="s">
        <v>169</v>
      </c>
      <c r="C318" s="15">
        <f>C308+C313</f>
        <v>0</v>
      </c>
      <c r="D318" s="15">
        <f t="shared" ref="D318:F318" si="53">D308+D313</f>
        <v>0</v>
      </c>
      <c r="E318" s="15">
        <f t="shared" si="53"/>
        <v>0</v>
      </c>
      <c r="F318" s="15">
        <f t="shared" si="53"/>
        <v>0</v>
      </c>
    </row>
    <row r="319" spans="2:6" ht="25.5" customHeight="1" thickBot="1" x14ac:dyDescent="0.3">
      <c r="B319" s="157" t="s">
        <v>41</v>
      </c>
      <c r="C319" s="184"/>
      <c r="D319" s="185"/>
      <c r="E319" s="185"/>
      <c r="F319" s="186"/>
    </row>
    <row r="320" spans="2:6" ht="34.5" thickBot="1" x14ac:dyDescent="0.3">
      <c r="B320" s="29" t="s">
        <v>138</v>
      </c>
      <c r="C320" s="153"/>
      <c r="D320" s="154" t="s">
        <v>154</v>
      </c>
      <c r="E320" s="155"/>
      <c r="F320" s="156"/>
    </row>
    <row r="321" spans="2:12" ht="17.25" customHeight="1" thickBot="1" x14ac:dyDescent="0.3">
      <c r="B321" s="6" t="s">
        <v>9</v>
      </c>
      <c r="C321" s="187"/>
      <c r="D321" s="188"/>
      <c r="E321" s="188"/>
      <c r="F321" s="189"/>
    </row>
    <row r="322" spans="2:12" ht="15.75" thickBot="1" x14ac:dyDescent="0.3">
      <c r="B322" s="6" t="s">
        <v>14</v>
      </c>
      <c r="C322" s="190"/>
      <c r="D322" s="191"/>
      <c r="E322" s="191"/>
      <c r="F322" s="192"/>
    </row>
    <row r="323" spans="2:12" ht="12.75" customHeight="1" x14ac:dyDescent="0.25">
      <c r="B323" s="179"/>
      <c r="C323" s="27">
        <v>2024</v>
      </c>
      <c r="D323" s="27">
        <v>2025</v>
      </c>
      <c r="E323" s="27">
        <v>2026</v>
      </c>
      <c r="F323" s="27">
        <v>2027</v>
      </c>
    </row>
    <row r="324" spans="2:12" ht="9" customHeight="1" thickBot="1" x14ac:dyDescent="0.3">
      <c r="B324" s="180"/>
      <c r="C324" s="28" t="s">
        <v>5</v>
      </c>
      <c r="D324" s="28" t="s">
        <v>6</v>
      </c>
      <c r="E324" s="28" t="s">
        <v>6</v>
      </c>
      <c r="F324" s="28" t="s">
        <v>6</v>
      </c>
    </row>
    <row r="325" spans="2:12" ht="15.75" thickBot="1" x14ac:dyDescent="0.3">
      <c r="B325" s="6" t="s">
        <v>8</v>
      </c>
      <c r="C325" s="6"/>
      <c r="D325" s="6"/>
      <c r="E325" s="6"/>
      <c r="F325" s="6"/>
    </row>
    <row r="326" spans="2:12" ht="15.75" thickBot="1" x14ac:dyDescent="0.3">
      <c r="B326" s="6" t="s">
        <v>15</v>
      </c>
      <c r="C326" s="8">
        <f>C344</f>
        <v>0</v>
      </c>
      <c r="D326" s="8">
        <f t="shared" ref="D326:F326" si="54">D344</f>
        <v>0</v>
      </c>
      <c r="E326" s="8">
        <f t="shared" si="54"/>
        <v>0</v>
      </c>
      <c r="F326" s="8">
        <f t="shared" si="54"/>
        <v>0</v>
      </c>
    </row>
    <row r="327" spans="2:12" ht="15.75" thickBot="1" x14ac:dyDescent="0.3">
      <c r="B327" s="6" t="s">
        <v>24</v>
      </c>
      <c r="C327" s="8" t="e">
        <f>C326/C325</f>
        <v>#DIV/0!</v>
      </c>
      <c r="D327" s="8" t="e">
        <f t="shared" ref="D327:F327" si="55">D326/D325</f>
        <v>#DIV/0!</v>
      </c>
      <c r="E327" s="8" t="e">
        <f t="shared" si="55"/>
        <v>#DIV/0!</v>
      </c>
      <c r="F327" s="8" t="e">
        <f t="shared" si="55"/>
        <v>#DIV/0!</v>
      </c>
    </row>
    <row r="328" spans="2:12" ht="15.75" thickBot="1" x14ac:dyDescent="0.3">
      <c r="B328" s="6" t="s">
        <v>16</v>
      </c>
      <c r="C328" s="135" t="s">
        <v>23</v>
      </c>
      <c r="D328" s="10" t="e">
        <f>D325/C325-1</f>
        <v>#DIV/0!</v>
      </c>
      <c r="E328" s="10" t="e">
        <f t="shared" ref="E328:F330" si="56">E325/D325-1</f>
        <v>#DIV/0!</v>
      </c>
      <c r="F328" s="10" t="e">
        <f t="shared" si="56"/>
        <v>#DIV/0!</v>
      </c>
      <c r="H328" s="13"/>
      <c r="I328" s="13"/>
      <c r="J328" s="13"/>
      <c r="K328" s="13"/>
      <c r="L328" s="13"/>
    </row>
    <row r="329" spans="2:12" ht="15.75" thickBot="1" x14ac:dyDescent="0.3">
      <c r="B329" s="6" t="s">
        <v>17</v>
      </c>
      <c r="C329" s="135" t="s">
        <v>23</v>
      </c>
      <c r="D329" s="10" t="e">
        <f>D326/C326-1</f>
        <v>#DIV/0!</v>
      </c>
      <c r="E329" s="10" t="e">
        <f t="shared" si="56"/>
        <v>#DIV/0!</v>
      </c>
      <c r="F329" s="10" t="e">
        <f t="shared" si="56"/>
        <v>#DIV/0!</v>
      </c>
    </row>
    <row r="330" spans="2:12" ht="15.75" thickBot="1" x14ac:dyDescent="0.3">
      <c r="B330" s="6" t="s">
        <v>18</v>
      </c>
      <c r="C330" s="135" t="s">
        <v>23</v>
      </c>
      <c r="D330" s="10" t="e">
        <f>D327/C327-1</f>
        <v>#DIV/0!</v>
      </c>
      <c r="E330" s="10" t="e">
        <f t="shared" si="56"/>
        <v>#DIV/0!</v>
      </c>
      <c r="F330" s="10" t="e">
        <f t="shared" si="56"/>
        <v>#DIV/0!</v>
      </c>
    </row>
    <row r="331" spans="2:12" ht="15.75" thickBot="1" x14ac:dyDescent="0.3">
      <c r="B331" s="193" t="s">
        <v>57</v>
      </c>
      <c r="C331" s="194"/>
      <c r="D331" s="194"/>
      <c r="E331" s="194"/>
      <c r="F331" s="195"/>
    </row>
    <row r="332" spans="2:12" ht="12.75" customHeight="1" x14ac:dyDescent="0.25">
      <c r="B332" s="179"/>
      <c r="C332" s="27">
        <v>2024</v>
      </c>
      <c r="D332" s="27">
        <v>2025</v>
      </c>
      <c r="E332" s="27">
        <v>2026</v>
      </c>
      <c r="F332" s="27">
        <v>2027</v>
      </c>
    </row>
    <row r="333" spans="2:12" ht="9" customHeight="1" thickBot="1" x14ac:dyDescent="0.3">
      <c r="B333" s="180"/>
      <c r="C333" s="28" t="s">
        <v>5</v>
      </c>
      <c r="D333" s="28" t="s">
        <v>6</v>
      </c>
      <c r="E333" s="28" t="s">
        <v>6</v>
      </c>
      <c r="F333" s="28" t="s">
        <v>6</v>
      </c>
    </row>
    <row r="334" spans="2:12" ht="15.75" thickBot="1" x14ac:dyDescent="0.3">
      <c r="B334" s="1" t="s">
        <v>139</v>
      </c>
      <c r="C334" s="12">
        <f>C335+C336+C337+C338</f>
        <v>0</v>
      </c>
      <c r="D334" s="12">
        <f t="shared" ref="D334:F334" si="57">D335+D336+D337+D338</f>
        <v>0</v>
      </c>
      <c r="E334" s="12">
        <f t="shared" si="57"/>
        <v>0</v>
      </c>
      <c r="F334" s="12">
        <f t="shared" si="57"/>
        <v>0</v>
      </c>
    </row>
    <row r="335" spans="2:12" ht="15.75" thickBot="1" x14ac:dyDescent="0.3">
      <c r="B335" s="14" t="s">
        <v>149</v>
      </c>
      <c r="C335" s="12"/>
      <c r="D335" s="12"/>
      <c r="E335" s="12"/>
      <c r="F335" s="12"/>
    </row>
    <row r="336" spans="2:12" ht="15.75" thickBot="1" x14ac:dyDescent="0.3">
      <c r="B336" s="14" t="s">
        <v>157</v>
      </c>
      <c r="C336" s="12"/>
      <c r="D336" s="12"/>
      <c r="E336" s="12"/>
      <c r="F336" s="12"/>
    </row>
    <row r="337" spans="2:6" ht="15.75" thickBot="1" x14ac:dyDescent="0.3">
      <c r="B337" s="14" t="s">
        <v>158</v>
      </c>
      <c r="C337" s="12"/>
      <c r="D337" s="12"/>
      <c r="E337" s="12"/>
      <c r="F337" s="12"/>
    </row>
    <row r="338" spans="2:6" ht="15.75" thickBot="1" x14ac:dyDescent="0.3">
      <c r="B338" s="14" t="s">
        <v>159</v>
      </c>
      <c r="C338" s="12"/>
      <c r="D338" s="12"/>
      <c r="E338" s="12"/>
      <c r="F338" s="12"/>
    </row>
    <row r="339" spans="2:6" ht="15.75" thickBot="1" x14ac:dyDescent="0.3">
      <c r="B339" s="1" t="s">
        <v>140</v>
      </c>
      <c r="C339" s="15">
        <f>C340+C341+C342+C343</f>
        <v>0</v>
      </c>
      <c r="D339" s="15">
        <f t="shared" ref="D339:F339" si="58">D340+D341+D342+D343</f>
        <v>0</v>
      </c>
      <c r="E339" s="15">
        <f t="shared" si="58"/>
        <v>0</v>
      </c>
      <c r="F339" s="15">
        <f t="shared" si="58"/>
        <v>0</v>
      </c>
    </row>
    <row r="340" spans="2:6" ht="15.75" thickBot="1" x14ac:dyDescent="0.3">
      <c r="B340" s="14" t="s">
        <v>149</v>
      </c>
      <c r="C340" s="15"/>
      <c r="D340" s="15"/>
      <c r="E340" s="15"/>
      <c r="F340" s="15"/>
    </row>
    <row r="341" spans="2:6" ht="15.75" thickBot="1" x14ac:dyDescent="0.3">
      <c r="B341" s="14" t="s">
        <v>157</v>
      </c>
      <c r="C341" s="15"/>
      <c r="D341" s="15"/>
      <c r="E341" s="15"/>
      <c r="F341" s="15"/>
    </row>
    <row r="342" spans="2:6" ht="15.75" thickBot="1" x14ac:dyDescent="0.3">
      <c r="B342" s="14" t="s">
        <v>158</v>
      </c>
      <c r="C342" s="15"/>
      <c r="D342" s="15"/>
      <c r="E342" s="15"/>
      <c r="F342" s="15"/>
    </row>
    <row r="343" spans="2:6" ht="15.75" thickBot="1" x14ac:dyDescent="0.3">
      <c r="B343" s="14" t="s">
        <v>159</v>
      </c>
      <c r="C343" s="15"/>
      <c r="D343" s="15"/>
      <c r="E343" s="15"/>
      <c r="F343" s="15"/>
    </row>
    <row r="344" spans="2:6" ht="15.75" thickBot="1" x14ac:dyDescent="0.3">
      <c r="B344" s="30" t="s">
        <v>54</v>
      </c>
      <c r="C344" s="15">
        <f>C334+C339</f>
        <v>0</v>
      </c>
      <c r="D344" s="15">
        <f t="shared" ref="D344:F344" si="59">D334+D339</f>
        <v>0</v>
      </c>
      <c r="E344" s="15">
        <f t="shared" si="59"/>
        <v>0</v>
      </c>
      <c r="F344" s="15">
        <f t="shared" si="59"/>
        <v>0</v>
      </c>
    </row>
    <row r="345" spans="2:6" ht="15.75" thickBot="1" x14ac:dyDescent="0.3">
      <c r="B345" s="35"/>
      <c r="C345" s="36"/>
      <c r="D345" s="36"/>
      <c r="E345" s="36"/>
      <c r="F345" s="36"/>
    </row>
    <row r="346" spans="2:6" ht="27" customHeight="1" thickBot="1" x14ac:dyDescent="0.3">
      <c r="B346" s="18" t="s">
        <v>145</v>
      </c>
      <c r="C346" s="19">
        <f>+C221+C145+C67+C30+C170+C104+C326+C300+C275+C250+C195</f>
        <v>0</v>
      </c>
      <c r="D346" s="19">
        <f>+D221+D145+D67+D30+D170+D104+D326+D300+D275+D250+D195</f>
        <v>0</v>
      </c>
      <c r="E346" s="19">
        <f>+E221+E145+E67+E30+E170+E104+E326+E300+E275+E250+E195</f>
        <v>0</v>
      </c>
      <c r="F346" s="19">
        <f>+F221+F145+F67+F30+F170+F104+F326+F300+F275+F250+F195</f>
        <v>0</v>
      </c>
    </row>
    <row r="347" spans="2:6" ht="24.75" thickBot="1" x14ac:dyDescent="0.3">
      <c r="B347" s="18" t="s">
        <v>146</v>
      </c>
      <c r="C347" s="19">
        <f>+C239+C213+C133+C96+C59+C344+C318+C293+C268+C188+C163</f>
        <v>0</v>
      </c>
      <c r="D347" s="19">
        <f>+D239+D213+D133+D96+D59+D344+D318+D293+D268+D188+D163</f>
        <v>0</v>
      </c>
      <c r="E347" s="19">
        <f>+E239+E213+E133+E96+E59+E344+E318+E293+E268+E188+E163</f>
        <v>0</v>
      </c>
      <c r="F347" s="19">
        <f>+F239+F213+F133+F96+F59+F344+F318+F293+F268+F188+F163</f>
        <v>0</v>
      </c>
    </row>
    <row r="348" spans="2:6" ht="15.75" thickBot="1" x14ac:dyDescent="0.3">
      <c r="B348" s="1" t="s">
        <v>0</v>
      </c>
      <c r="C348" s="31">
        <f>C349+C350</f>
        <v>0</v>
      </c>
      <c r="D348" s="31">
        <f t="shared" ref="D348:F348" si="60">D349+D350</f>
        <v>0</v>
      </c>
      <c r="E348" s="31">
        <f t="shared" si="60"/>
        <v>0</v>
      </c>
      <c r="F348" s="31">
        <f t="shared" si="60"/>
        <v>0</v>
      </c>
    </row>
    <row r="349" spans="2:6" ht="15.75" thickBot="1" x14ac:dyDescent="0.3">
      <c r="B349" s="14" t="s">
        <v>149</v>
      </c>
      <c r="C349" s="15">
        <f t="shared" ref="C349:F350" si="61">C39+C76+C113</f>
        <v>0</v>
      </c>
      <c r="D349" s="15">
        <f t="shared" si="61"/>
        <v>0</v>
      </c>
      <c r="E349" s="15">
        <f t="shared" si="61"/>
        <v>0</v>
      </c>
      <c r="F349" s="15">
        <f t="shared" si="61"/>
        <v>0</v>
      </c>
    </row>
    <row r="350" spans="2:6" ht="15.75" thickBot="1" x14ac:dyDescent="0.3">
      <c r="B350" s="14" t="s">
        <v>170</v>
      </c>
      <c r="C350" s="15">
        <f t="shared" si="61"/>
        <v>0</v>
      </c>
      <c r="D350" s="15">
        <f t="shared" si="61"/>
        <v>0</v>
      </c>
      <c r="E350" s="15">
        <f t="shared" si="61"/>
        <v>0</v>
      </c>
      <c r="F350" s="15">
        <f t="shared" si="61"/>
        <v>0</v>
      </c>
    </row>
    <row r="351" spans="2:6" ht="24.75" thickBot="1" x14ac:dyDescent="0.3">
      <c r="B351" s="1" t="s">
        <v>48</v>
      </c>
      <c r="C351" s="31">
        <f>C352+C353</f>
        <v>0</v>
      </c>
      <c r="D351" s="31">
        <f t="shared" ref="D351:F351" si="62">D352+D353</f>
        <v>0</v>
      </c>
      <c r="E351" s="31">
        <f t="shared" si="62"/>
        <v>0</v>
      </c>
      <c r="F351" s="31">
        <f t="shared" si="62"/>
        <v>0</v>
      </c>
    </row>
    <row r="352" spans="2:6" ht="15.75" thickBot="1" x14ac:dyDescent="0.3">
      <c r="B352" s="14" t="s">
        <v>149</v>
      </c>
      <c r="C352" s="12">
        <f>C42+C79+C116</f>
        <v>0</v>
      </c>
      <c r="D352" s="12">
        <f>D42+D79+D116</f>
        <v>0</v>
      </c>
      <c r="E352" s="12">
        <f>E42+E79+E116</f>
        <v>0</v>
      </c>
      <c r="F352" s="12">
        <f>F42+F79+F116</f>
        <v>0</v>
      </c>
    </row>
    <row r="353" spans="2:6" ht="15.75" thickBot="1" x14ac:dyDescent="0.3">
      <c r="B353" s="14" t="s">
        <v>170</v>
      </c>
      <c r="C353" s="15">
        <f>C43+C80+C114</f>
        <v>0</v>
      </c>
      <c r="D353" s="15">
        <f>D43+D80+D114</f>
        <v>0</v>
      </c>
      <c r="E353" s="15">
        <f>E43+E80+E114</f>
        <v>0</v>
      </c>
      <c r="F353" s="15">
        <f>F43+F80+F114</f>
        <v>0</v>
      </c>
    </row>
    <row r="354" spans="2:6" ht="15.75" thickBot="1" x14ac:dyDescent="0.3">
      <c r="B354" s="1" t="s">
        <v>1</v>
      </c>
      <c r="C354" s="31">
        <f>C355+C356</f>
        <v>0</v>
      </c>
      <c r="D354" s="31">
        <f t="shared" ref="D354:F354" si="63">D355+D356</f>
        <v>0</v>
      </c>
      <c r="E354" s="31">
        <f t="shared" si="63"/>
        <v>0</v>
      </c>
      <c r="F354" s="31">
        <f t="shared" si="63"/>
        <v>0</v>
      </c>
    </row>
    <row r="355" spans="2:6" ht="15.75" thickBot="1" x14ac:dyDescent="0.3">
      <c r="B355" s="14" t="s">
        <v>149</v>
      </c>
      <c r="C355" s="15">
        <f t="shared" ref="C355:F356" si="64">C45+C82+C119</f>
        <v>0</v>
      </c>
      <c r="D355" s="15">
        <f t="shared" si="64"/>
        <v>0</v>
      </c>
      <c r="E355" s="15">
        <f t="shared" si="64"/>
        <v>0</v>
      </c>
      <c r="F355" s="15">
        <f t="shared" si="64"/>
        <v>0</v>
      </c>
    </row>
    <row r="356" spans="2:6" ht="15.75" thickBot="1" x14ac:dyDescent="0.3">
      <c r="B356" s="14" t="s">
        <v>170</v>
      </c>
      <c r="C356" s="15">
        <f t="shared" si="64"/>
        <v>0</v>
      </c>
      <c r="D356" s="15">
        <f t="shared" si="64"/>
        <v>0</v>
      </c>
      <c r="E356" s="15">
        <f t="shared" si="64"/>
        <v>0</v>
      </c>
      <c r="F356" s="15">
        <f t="shared" si="64"/>
        <v>0</v>
      </c>
    </row>
    <row r="357" spans="2:6" ht="15.75" thickBot="1" x14ac:dyDescent="0.3">
      <c r="B357" s="1" t="s">
        <v>2</v>
      </c>
      <c r="C357" s="31">
        <f>C358+C359</f>
        <v>0</v>
      </c>
      <c r="D357" s="31">
        <f t="shared" ref="D357:F357" si="65">D358+D359</f>
        <v>0</v>
      </c>
      <c r="E357" s="31">
        <f t="shared" si="65"/>
        <v>0</v>
      </c>
      <c r="F357" s="31">
        <f t="shared" si="65"/>
        <v>0</v>
      </c>
    </row>
    <row r="358" spans="2:6" ht="15.75" thickBot="1" x14ac:dyDescent="0.3">
      <c r="B358" s="14" t="s">
        <v>149</v>
      </c>
      <c r="C358" s="12">
        <f t="shared" ref="C358:F359" si="66">C48+C85+C122</f>
        <v>0</v>
      </c>
      <c r="D358" s="12">
        <f t="shared" si="66"/>
        <v>0</v>
      </c>
      <c r="E358" s="12">
        <f t="shared" si="66"/>
        <v>0</v>
      </c>
      <c r="F358" s="12">
        <f t="shared" si="66"/>
        <v>0</v>
      </c>
    </row>
    <row r="359" spans="2:6" ht="15.75" thickBot="1" x14ac:dyDescent="0.3">
      <c r="B359" s="14" t="s">
        <v>170</v>
      </c>
      <c r="C359" s="15">
        <f t="shared" si="66"/>
        <v>0</v>
      </c>
      <c r="D359" s="15">
        <f t="shared" si="66"/>
        <v>0</v>
      </c>
      <c r="E359" s="15">
        <f t="shared" si="66"/>
        <v>0</v>
      </c>
      <c r="F359" s="15">
        <f t="shared" si="66"/>
        <v>0</v>
      </c>
    </row>
    <row r="360" spans="2:6" ht="15.75" thickBot="1" x14ac:dyDescent="0.3">
      <c r="B360" s="1" t="s">
        <v>25</v>
      </c>
      <c r="C360" s="31">
        <f>C361+C362</f>
        <v>0</v>
      </c>
      <c r="D360" s="31">
        <f t="shared" ref="D360:F360" si="67">D361+D362</f>
        <v>0</v>
      </c>
      <c r="E360" s="31">
        <f t="shared" si="67"/>
        <v>0</v>
      </c>
      <c r="F360" s="31">
        <f t="shared" si="67"/>
        <v>0</v>
      </c>
    </row>
    <row r="361" spans="2:6" ht="15.75" thickBot="1" x14ac:dyDescent="0.3">
      <c r="B361" s="14" t="s">
        <v>149</v>
      </c>
      <c r="C361" s="12">
        <f t="shared" ref="C361:F362" si="68">C51+C88+C125</f>
        <v>0</v>
      </c>
      <c r="D361" s="12">
        <f t="shared" si="68"/>
        <v>0</v>
      </c>
      <c r="E361" s="12">
        <f t="shared" si="68"/>
        <v>0</v>
      </c>
      <c r="F361" s="12">
        <f t="shared" si="68"/>
        <v>0</v>
      </c>
    </row>
    <row r="362" spans="2:6" ht="15.75" thickBot="1" x14ac:dyDescent="0.3">
      <c r="B362" s="14" t="s">
        <v>170</v>
      </c>
      <c r="C362" s="15">
        <f t="shared" si="68"/>
        <v>0</v>
      </c>
      <c r="D362" s="15">
        <f t="shared" si="68"/>
        <v>0</v>
      </c>
      <c r="E362" s="15">
        <f t="shared" si="68"/>
        <v>0</v>
      </c>
      <c r="F362" s="15">
        <f t="shared" si="68"/>
        <v>0</v>
      </c>
    </row>
    <row r="363" spans="2:6" ht="15.75" thickBot="1" x14ac:dyDescent="0.3">
      <c r="B363" s="1" t="s">
        <v>26</v>
      </c>
      <c r="C363" s="31">
        <f>C364+C365</f>
        <v>0</v>
      </c>
      <c r="D363" s="31">
        <f>D364+D365</f>
        <v>0</v>
      </c>
      <c r="E363" s="31">
        <f t="shared" ref="E363:F363" si="69">E364+E365</f>
        <v>0</v>
      </c>
      <c r="F363" s="31">
        <f t="shared" si="69"/>
        <v>0</v>
      </c>
    </row>
    <row r="364" spans="2:6" ht="15.75" thickBot="1" x14ac:dyDescent="0.3">
      <c r="B364" s="14" t="s">
        <v>149</v>
      </c>
      <c r="C364" s="12">
        <f t="shared" ref="C364:F365" si="70">C54+C91+C128</f>
        <v>0</v>
      </c>
      <c r="D364" s="12">
        <f t="shared" si="70"/>
        <v>0</v>
      </c>
      <c r="E364" s="12">
        <f t="shared" si="70"/>
        <v>0</v>
      </c>
      <c r="F364" s="12">
        <f t="shared" si="70"/>
        <v>0</v>
      </c>
    </row>
    <row r="365" spans="2:6" ht="15.75" thickBot="1" x14ac:dyDescent="0.3">
      <c r="B365" s="14" t="s">
        <v>170</v>
      </c>
      <c r="C365" s="15">
        <f t="shared" si="70"/>
        <v>0</v>
      </c>
      <c r="D365" s="15">
        <f t="shared" si="70"/>
        <v>0</v>
      </c>
      <c r="E365" s="15">
        <f t="shared" si="70"/>
        <v>0</v>
      </c>
      <c r="F365" s="15">
        <f t="shared" si="70"/>
        <v>0</v>
      </c>
    </row>
    <row r="366" spans="2:6" ht="24.75" thickBot="1" x14ac:dyDescent="0.3">
      <c r="B366" s="1" t="s">
        <v>3</v>
      </c>
      <c r="C366" s="31">
        <f>C93+C56</f>
        <v>0</v>
      </c>
      <c r="D366" s="31">
        <f>D93+D56</f>
        <v>0</v>
      </c>
      <c r="E366" s="31">
        <f>E93+E56</f>
        <v>0</v>
      </c>
      <c r="F366" s="31">
        <f>F93+F56</f>
        <v>0</v>
      </c>
    </row>
    <row r="367" spans="2:6" ht="15.75" thickBot="1" x14ac:dyDescent="0.3">
      <c r="B367" s="14" t="s">
        <v>149</v>
      </c>
      <c r="C367" s="12">
        <f t="shared" ref="C367:F368" si="71">C57+C94+C131</f>
        <v>0</v>
      </c>
      <c r="D367" s="12">
        <f t="shared" si="71"/>
        <v>0</v>
      </c>
      <c r="E367" s="12">
        <f t="shared" si="71"/>
        <v>0</v>
      </c>
      <c r="F367" s="12">
        <f t="shared" si="71"/>
        <v>0</v>
      </c>
    </row>
    <row r="368" spans="2:6" ht="15.75" thickBot="1" x14ac:dyDescent="0.3">
      <c r="B368" s="14" t="s">
        <v>170</v>
      </c>
      <c r="C368" s="15">
        <f t="shared" si="71"/>
        <v>0</v>
      </c>
      <c r="D368" s="15">
        <f t="shared" si="71"/>
        <v>0</v>
      </c>
      <c r="E368" s="15">
        <f t="shared" si="71"/>
        <v>0</v>
      </c>
      <c r="F368" s="15">
        <f t="shared" si="71"/>
        <v>0</v>
      </c>
    </row>
    <row r="369" spans="1:10" ht="15.75" thickBot="1" x14ac:dyDescent="0.3">
      <c r="B369" s="1" t="s">
        <v>19</v>
      </c>
      <c r="C369" s="31">
        <f>C370+C371+C372+C373</f>
        <v>0</v>
      </c>
      <c r="D369" s="31">
        <f t="shared" ref="D369:F369" si="72">D370+D371+D372+D373</f>
        <v>0</v>
      </c>
      <c r="E369" s="31">
        <f t="shared" si="72"/>
        <v>0</v>
      </c>
      <c r="F369" s="31">
        <f t="shared" si="72"/>
        <v>0</v>
      </c>
    </row>
    <row r="370" spans="1:10" ht="15.75" thickBot="1" x14ac:dyDescent="0.3">
      <c r="B370" s="14" t="s">
        <v>149</v>
      </c>
      <c r="C370" s="12">
        <f t="shared" ref="C370:F373" si="73">C154+C179+C204+C230+C259+C284+C309+C335</f>
        <v>0</v>
      </c>
      <c r="D370" s="12">
        <f t="shared" si="73"/>
        <v>0</v>
      </c>
      <c r="E370" s="12">
        <f t="shared" si="73"/>
        <v>0</v>
      </c>
      <c r="F370" s="12">
        <f t="shared" si="73"/>
        <v>0</v>
      </c>
    </row>
    <row r="371" spans="1:10" ht="15.75" thickBot="1" x14ac:dyDescent="0.3">
      <c r="B371" s="14" t="s">
        <v>171</v>
      </c>
      <c r="C371" s="12">
        <f t="shared" si="73"/>
        <v>0</v>
      </c>
      <c r="D371" s="12">
        <f t="shared" si="73"/>
        <v>0</v>
      </c>
      <c r="E371" s="12">
        <f t="shared" si="73"/>
        <v>0</v>
      </c>
      <c r="F371" s="12">
        <f t="shared" si="73"/>
        <v>0</v>
      </c>
    </row>
    <row r="372" spans="1:10" ht="15.75" thickBot="1" x14ac:dyDescent="0.3">
      <c r="B372" s="14" t="s">
        <v>158</v>
      </c>
      <c r="C372" s="12">
        <f t="shared" si="73"/>
        <v>0</v>
      </c>
      <c r="D372" s="12">
        <f t="shared" si="73"/>
        <v>0</v>
      </c>
      <c r="E372" s="12">
        <f t="shared" si="73"/>
        <v>0</v>
      </c>
      <c r="F372" s="12">
        <f t="shared" si="73"/>
        <v>0</v>
      </c>
    </row>
    <row r="373" spans="1:10" ht="15.75" thickBot="1" x14ac:dyDescent="0.3">
      <c r="B373" s="14" t="s">
        <v>159</v>
      </c>
      <c r="C373" s="12">
        <f t="shared" si="73"/>
        <v>0</v>
      </c>
      <c r="D373" s="12">
        <f t="shared" si="73"/>
        <v>0</v>
      </c>
      <c r="E373" s="12">
        <f t="shared" si="73"/>
        <v>0</v>
      </c>
      <c r="F373" s="12">
        <f t="shared" si="73"/>
        <v>0</v>
      </c>
    </row>
    <row r="374" spans="1:10" ht="15.75" thickBot="1" x14ac:dyDescent="0.3">
      <c r="B374" s="1" t="s">
        <v>20</v>
      </c>
      <c r="C374" s="31">
        <f>C375+C376+C377+C378</f>
        <v>0</v>
      </c>
      <c r="D374" s="31">
        <f t="shared" ref="D374:F374" si="74">D375+D376+D377+D378</f>
        <v>0</v>
      </c>
      <c r="E374" s="31">
        <f t="shared" si="74"/>
        <v>0</v>
      </c>
      <c r="F374" s="31">
        <f t="shared" si="74"/>
        <v>0</v>
      </c>
    </row>
    <row r="375" spans="1:10" ht="15.75" thickBot="1" x14ac:dyDescent="0.3">
      <c r="B375" s="14" t="s">
        <v>149</v>
      </c>
      <c r="C375" s="12">
        <f t="shared" ref="C375:F378" si="75">C159+C184+C209+C235+C264+C289+C314+C340</f>
        <v>0</v>
      </c>
      <c r="D375" s="12">
        <f t="shared" si="75"/>
        <v>0</v>
      </c>
      <c r="E375" s="12">
        <f t="shared" si="75"/>
        <v>0</v>
      </c>
      <c r="F375" s="12">
        <f t="shared" si="75"/>
        <v>0</v>
      </c>
    </row>
    <row r="376" spans="1:10" ht="15.75" thickBot="1" x14ac:dyDescent="0.3">
      <c r="B376" s="14" t="s">
        <v>171</v>
      </c>
      <c r="C376" s="12">
        <f t="shared" si="75"/>
        <v>0</v>
      </c>
      <c r="D376" s="12">
        <f t="shared" si="75"/>
        <v>0</v>
      </c>
      <c r="E376" s="12">
        <f t="shared" si="75"/>
        <v>0</v>
      </c>
      <c r="F376" s="12">
        <f t="shared" si="75"/>
        <v>0</v>
      </c>
    </row>
    <row r="377" spans="1:10" ht="15.75" thickBot="1" x14ac:dyDescent="0.3">
      <c r="B377" s="14" t="s">
        <v>158</v>
      </c>
      <c r="C377" s="12">
        <f t="shared" si="75"/>
        <v>0</v>
      </c>
      <c r="D377" s="12">
        <f t="shared" si="75"/>
        <v>0</v>
      </c>
      <c r="E377" s="12">
        <f t="shared" si="75"/>
        <v>0</v>
      </c>
      <c r="F377" s="12">
        <f t="shared" si="75"/>
        <v>0</v>
      </c>
    </row>
    <row r="378" spans="1:10" ht="15.75" thickBot="1" x14ac:dyDescent="0.3">
      <c r="B378" s="14" t="s">
        <v>159</v>
      </c>
      <c r="C378" s="12">
        <f t="shared" si="75"/>
        <v>0</v>
      </c>
      <c r="D378" s="12">
        <f t="shared" si="75"/>
        <v>0</v>
      </c>
      <c r="E378" s="12">
        <f t="shared" si="75"/>
        <v>0</v>
      </c>
      <c r="F378" s="12">
        <f t="shared" si="75"/>
        <v>0</v>
      </c>
    </row>
    <row r="379" spans="1:10" ht="15.75" thickBot="1" x14ac:dyDescent="0.3">
      <c r="B379" s="33" t="s">
        <v>53</v>
      </c>
      <c r="C379" s="34">
        <f>IF(C347-C346=0,0,"Error")</f>
        <v>0</v>
      </c>
      <c r="D379" s="34">
        <f>IF(D347-D346=0,0,"Error")</f>
        <v>0</v>
      </c>
      <c r="E379" s="34">
        <f>IF(E347-E346=0,0,"Error")</f>
        <v>0</v>
      </c>
      <c r="F379" s="34">
        <f>IF(F347-F346=0,0,"Error")</f>
        <v>0</v>
      </c>
    </row>
    <row r="380" spans="1:10" ht="15.75" thickBot="1" x14ac:dyDescent="0.3">
      <c r="B380" s="45"/>
      <c r="C380" s="46"/>
      <c r="D380" s="46"/>
      <c r="E380" s="46"/>
      <c r="F380" s="46"/>
    </row>
    <row r="381" spans="1:10" ht="15" customHeight="1" x14ac:dyDescent="0.25">
      <c r="A381" s="52" t="s">
        <v>68</v>
      </c>
      <c r="B381" s="53"/>
      <c r="D381" s="162" t="s">
        <v>71</v>
      </c>
      <c r="E381" s="52" t="s">
        <v>68</v>
      </c>
      <c r="F381" s="53"/>
      <c r="H381" s="162" t="s">
        <v>147</v>
      </c>
      <c r="I381" s="52" t="s">
        <v>68</v>
      </c>
      <c r="J381" s="53"/>
    </row>
    <row r="382" spans="1:10" x14ac:dyDescent="0.25">
      <c r="A382" s="47" t="s">
        <v>69</v>
      </c>
      <c r="B382" s="54"/>
      <c r="D382" s="163"/>
      <c r="E382" s="47" t="s">
        <v>69</v>
      </c>
      <c r="F382" s="54"/>
      <c r="H382" s="163"/>
      <c r="I382" s="47" t="s">
        <v>69</v>
      </c>
      <c r="J382" s="54"/>
    </row>
    <row r="383" spans="1:10" ht="19.5" customHeight="1" thickBot="1" x14ac:dyDescent="0.3">
      <c r="A383" s="55" t="s">
        <v>70</v>
      </c>
      <c r="B383" s="56"/>
      <c r="D383" s="164"/>
      <c r="E383" s="55" t="s">
        <v>70</v>
      </c>
      <c r="F383" s="56"/>
      <c r="H383" s="164"/>
      <c r="I383" s="55" t="s">
        <v>70</v>
      </c>
      <c r="J383" s="56"/>
    </row>
    <row r="384" spans="1:10" ht="15.75" thickBot="1" x14ac:dyDescent="0.3">
      <c r="A384" s="50"/>
      <c r="B384" s="50"/>
      <c r="C384" s="48"/>
      <c r="D384" s="49"/>
      <c r="E384" s="50"/>
      <c r="F384" s="50"/>
    </row>
    <row r="385" spans="2:6" ht="47.25" customHeight="1" thickBot="1" x14ac:dyDescent="0.3">
      <c r="B385" s="181" t="s">
        <v>66</v>
      </c>
      <c r="C385" s="182"/>
      <c r="D385" s="182"/>
      <c r="E385" s="182"/>
      <c r="F385" s="183"/>
    </row>
  </sheetData>
  <mergeCells count="90">
    <mergeCell ref="B22:F22"/>
    <mergeCell ref="A2:G2"/>
    <mergeCell ref="B3:F3"/>
    <mergeCell ref="C5:F5"/>
    <mergeCell ref="C6:F6"/>
    <mergeCell ref="C7:F7"/>
    <mergeCell ref="B8:F8"/>
    <mergeCell ref="B9:F11"/>
    <mergeCell ref="C12:F12"/>
    <mergeCell ref="B13:B14"/>
    <mergeCell ref="C18:F18"/>
    <mergeCell ref="B19:F19"/>
    <mergeCell ref="B72:F72"/>
    <mergeCell ref="B23:F23"/>
    <mergeCell ref="C24:F24"/>
    <mergeCell ref="C25:F25"/>
    <mergeCell ref="C26:F26"/>
    <mergeCell ref="B27:B28"/>
    <mergeCell ref="B35:F35"/>
    <mergeCell ref="B36:B37"/>
    <mergeCell ref="C61:F61"/>
    <mergeCell ref="C62:F62"/>
    <mergeCell ref="C63:F63"/>
    <mergeCell ref="B64:B65"/>
    <mergeCell ref="H138:L140"/>
    <mergeCell ref="C139:F139"/>
    <mergeCell ref="C140:F140"/>
    <mergeCell ref="B73:B74"/>
    <mergeCell ref="C98:F98"/>
    <mergeCell ref="C99:F99"/>
    <mergeCell ref="C100:F100"/>
    <mergeCell ref="B101:B102"/>
    <mergeCell ref="B109:F109"/>
    <mergeCell ref="C165:F165"/>
    <mergeCell ref="B110:B111"/>
    <mergeCell ref="B135:F135"/>
    <mergeCell ref="B136:F136"/>
    <mergeCell ref="C137:F137"/>
    <mergeCell ref="E138:F138"/>
    <mergeCell ref="C141:F141"/>
    <mergeCell ref="B142:B143"/>
    <mergeCell ref="B150:F150"/>
    <mergeCell ref="B151:B152"/>
    <mergeCell ref="E164:F164"/>
    <mergeCell ref="C217:F217"/>
    <mergeCell ref="C166:F166"/>
    <mergeCell ref="B167:B168"/>
    <mergeCell ref="B175:F175"/>
    <mergeCell ref="B176:B177"/>
    <mergeCell ref="C190:F190"/>
    <mergeCell ref="C191:F191"/>
    <mergeCell ref="B192:B193"/>
    <mergeCell ref="B200:F200"/>
    <mergeCell ref="B201:B202"/>
    <mergeCell ref="C214:F214"/>
    <mergeCell ref="C216:F216"/>
    <mergeCell ref="B247:B248"/>
    <mergeCell ref="B218:B219"/>
    <mergeCell ref="B226:F226"/>
    <mergeCell ref="B227:B228"/>
    <mergeCell ref="B240:F240"/>
    <mergeCell ref="B241:F241"/>
    <mergeCell ref="C242:F242"/>
    <mergeCell ref="E243:F243"/>
    <mergeCell ref="H243:L245"/>
    <mergeCell ref="C244:F244"/>
    <mergeCell ref="C245:F245"/>
    <mergeCell ref="C246:F246"/>
    <mergeCell ref="B305:F305"/>
    <mergeCell ref="B255:F255"/>
    <mergeCell ref="B256:B257"/>
    <mergeCell ref="E269:F269"/>
    <mergeCell ref="C270:F270"/>
    <mergeCell ref="C271:F271"/>
    <mergeCell ref="B272:B273"/>
    <mergeCell ref="B280:F280"/>
    <mergeCell ref="B281:B282"/>
    <mergeCell ref="C295:F295"/>
    <mergeCell ref="C296:F296"/>
    <mergeCell ref="B297:B298"/>
    <mergeCell ref="B332:B333"/>
    <mergeCell ref="D381:D383"/>
    <mergeCell ref="H381:H383"/>
    <mergeCell ref="B385:F385"/>
    <mergeCell ref="B306:B307"/>
    <mergeCell ref="C319:F319"/>
    <mergeCell ref="C321:F321"/>
    <mergeCell ref="C322:F322"/>
    <mergeCell ref="B323:B324"/>
    <mergeCell ref="B331:F331"/>
  </mergeCells>
  <pageMargins left="0.7" right="0.7" top="0.75" bottom="0.75" header="0.3" footer="0.3"/>
  <pageSetup scale="55" orientation="portrait" r:id="rId1"/>
  <rowBreaks count="3" manualBreakCount="3">
    <brk id="60" max="11" man="1"/>
    <brk id="239" max="11" man="1"/>
    <brk id="31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5"/>
  <sheetViews>
    <sheetView topLeftCell="A82" zoomScale="170" zoomScaleNormal="170" workbookViewId="0">
      <selection activeCell="F80" sqref="F80"/>
    </sheetView>
  </sheetViews>
  <sheetFormatPr defaultRowHeight="15" x14ac:dyDescent="0.25"/>
  <cols>
    <col min="2" max="2" width="29.7109375" customWidth="1"/>
    <col min="3" max="5" width="13.42578125" customWidth="1"/>
    <col min="6" max="6" width="18.42578125" customWidth="1"/>
    <col min="9" max="9" width="11.28515625" customWidth="1"/>
    <col min="10" max="10" width="11.7109375" customWidth="1"/>
    <col min="11" max="11" width="13.42578125" customWidth="1"/>
  </cols>
  <sheetData>
    <row r="2" spans="2:8" ht="18" customHeight="1" x14ac:dyDescent="0.25">
      <c r="B2" s="229" t="s">
        <v>175</v>
      </c>
      <c r="C2" s="229"/>
      <c r="D2" s="229"/>
      <c r="E2" s="229"/>
      <c r="F2" s="229"/>
      <c r="G2" s="17"/>
    </row>
    <row r="3" spans="2:8" ht="18" customHeight="1" x14ac:dyDescent="0.25">
      <c r="B3" s="230" t="s">
        <v>35</v>
      </c>
      <c r="C3" s="230"/>
      <c r="D3" s="230"/>
      <c r="E3" s="230"/>
      <c r="F3" s="230"/>
      <c r="H3" s="17"/>
    </row>
    <row r="4" spans="2:8" ht="15.75" thickBot="1" x14ac:dyDescent="0.3"/>
    <row r="5" spans="2:8" ht="15.75" thickBot="1" x14ac:dyDescent="0.3">
      <c r="B5" s="23" t="s">
        <v>22</v>
      </c>
      <c r="C5" s="231" t="s">
        <v>28</v>
      </c>
      <c r="D5" s="231"/>
      <c r="E5" s="231"/>
      <c r="F5" s="231"/>
    </row>
    <row r="6" spans="2:8" ht="15.75" thickBot="1" x14ac:dyDescent="0.3">
      <c r="B6" s="23" t="s">
        <v>4</v>
      </c>
      <c r="C6" s="175" t="s">
        <v>28</v>
      </c>
      <c r="D6" s="176"/>
      <c r="E6" s="176"/>
      <c r="F6" s="177"/>
    </row>
    <row r="7" spans="2:8" ht="15.75" thickBot="1" x14ac:dyDescent="0.3">
      <c r="B7" s="23" t="s">
        <v>27</v>
      </c>
      <c r="C7" s="232" t="s">
        <v>174</v>
      </c>
      <c r="D7" s="173"/>
      <c r="E7" s="173"/>
      <c r="F7" s="174"/>
    </row>
    <row r="8" spans="2:8" ht="15.75" thickBot="1" x14ac:dyDescent="0.3">
      <c r="B8" s="18" t="s">
        <v>36</v>
      </c>
      <c r="C8" s="242" t="s">
        <v>33</v>
      </c>
      <c r="D8" s="243"/>
      <c r="E8" s="243"/>
      <c r="F8" s="244"/>
    </row>
    <row r="9" spans="2:8" ht="15.75" thickBot="1" x14ac:dyDescent="0.3">
      <c r="B9" s="187" t="s">
        <v>29</v>
      </c>
      <c r="C9" s="188"/>
      <c r="D9" s="188"/>
      <c r="E9" s="188"/>
      <c r="F9" s="189"/>
    </row>
    <row r="10" spans="2:8" ht="15.75" thickBot="1" x14ac:dyDescent="0.3">
      <c r="B10" s="6" t="s">
        <v>30</v>
      </c>
      <c r="C10" s="3" t="s">
        <v>23</v>
      </c>
      <c r="D10" s="3" t="s">
        <v>23</v>
      </c>
      <c r="E10" s="3" t="s">
        <v>23</v>
      </c>
      <c r="F10" s="3" t="s">
        <v>23</v>
      </c>
    </row>
    <row r="11" spans="2:8" ht="15.75" thickBot="1" x14ac:dyDescent="0.3">
      <c r="B11" s="6" t="s">
        <v>31</v>
      </c>
      <c r="C11" s="3" t="s">
        <v>23</v>
      </c>
      <c r="D11" s="3" t="s">
        <v>23</v>
      </c>
      <c r="E11" s="3" t="s">
        <v>23</v>
      </c>
      <c r="F11" s="3" t="s">
        <v>23</v>
      </c>
    </row>
    <row r="12" spans="2:8" ht="15.75" thickBot="1" x14ac:dyDescent="0.3">
      <c r="B12" s="6" t="s">
        <v>32</v>
      </c>
      <c r="C12" s="3" t="s">
        <v>23</v>
      </c>
      <c r="D12" s="3" t="s">
        <v>23</v>
      </c>
      <c r="E12" s="3" t="s">
        <v>23</v>
      </c>
      <c r="F12" s="3" t="s">
        <v>23</v>
      </c>
    </row>
    <row r="13" spans="2:8" ht="15.75" thickBot="1" x14ac:dyDescent="0.3">
      <c r="B13" s="20" t="s">
        <v>39</v>
      </c>
      <c r="C13" s="184" t="s">
        <v>40</v>
      </c>
      <c r="D13" s="185"/>
      <c r="E13" s="185"/>
      <c r="F13" s="186"/>
    </row>
    <row r="14" spans="2:8" ht="15.75" thickBot="1" x14ac:dyDescent="0.3">
      <c r="B14" s="29" t="s">
        <v>38</v>
      </c>
      <c r="C14" s="219" t="s">
        <v>33</v>
      </c>
      <c r="D14" s="220"/>
      <c r="E14" s="220"/>
      <c r="F14" s="221"/>
    </row>
    <row r="15" spans="2:8" ht="23.25" customHeight="1" thickBot="1" x14ac:dyDescent="0.3">
      <c r="B15" s="6" t="s">
        <v>9</v>
      </c>
      <c r="C15" s="187" t="s">
        <v>33</v>
      </c>
      <c r="D15" s="188"/>
      <c r="E15" s="188"/>
      <c r="F15" s="189"/>
    </row>
    <row r="16" spans="2:8" ht="15.75" thickBot="1" x14ac:dyDescent="0.3">
      <c r="B16" s="6" t="s">
        <v>14</v>
      </c>
      <c r="C16" s="190" t="s">
        <v>33</v>
      </c>
      <c r="D16" s="191"/>
      <c r="E16" s="191"/>
      <c r="F16" s="192"/>
    </row>
    <row r="17" spans="2:6" ht="12.75" customHeight="1" x14ac:dyDescent="0.25">
      <c r="B17" s="25"/>
      <c r="C17" s="27">
        <v>2024</v>
      </c>
      <c r="D17" s="27">
        <v>2025</v>
      </c>
      <c r="E17" s="27">
        <v>2026</v>
      </c>
      <c r="F17" s="27">
        <v>2027</v>
      </c>
    </row>
    <row r="18" spans="2:6" ht="9" customHeight="1" thickBot="1" x14ac:dyDescent="0.3">
      <c r="B18" s="26"/>
      <c r="C18" s="28" t="s">
        <v>5</v>
      </c>
      <c r="D18" s="28" t="s">
        <v>6</v>
      </c>
      <c r="E18" s="28" t="s">
        <v>6</v>
      </c>
      <c r="F18" s="28" t="s">
        <v>6</v>
      </c>
    </row>
    <row r="19" spans="2:6" ht="15.75" thickBot="1" x14ac:dyDescent="0.3">
      <c r="B19" s="6" t="s">
        <v>8</v>
      </c>
      <c r="C19" s="8"/>
      <c r="D19" s="9"/>
      <c r="E19" s="9"/>
      <c r="F19" s="9"/>
    </row>
    <row r="20" spans="2:6" ht="15.75" thickBot="1" x14ac:dyDescent="0.3">
      <c r="B20" s="6" t="s">
        <v>15</v>
      </c>
      <c r="C20" s="8"/>
      <c r="D20" s="8"/>
      <c r="E20" s="8"/>
      <c r="F20" s="8"/>
    </row>
    <row r="21" spans="2:6" ht="15.75" thickBot="1" x14ac:dyDescent="0.3">
      <c r="B21" s="6" t="s">
        <v>24</v>
      </c>
      <c r="C21" s="8"/>
      <c r="D21" s="9"/>
      <c r="E21" s="9"/>
      <c r="F21" s="9"/>
    </row>
    <row r="22" spans="2:6" ht="15.75" thickBot="1" x14ac:dyDescent="0.3">
      <c r="B22" s="6" t="s">
        <v>16</v>
      </c>
      <c r="C22" s="11"/>
      <c r="D22" s="10" t="e">
        <f>D19/C19-1</f>
        <v>#DIV/0!</v>
      </c>
      <c r="E22" s="10" t="e">
        <f t="shared" ref="E22:F24" si="0">E19/D19-1</f>
        <v>#DIV/0!</v>
      </c>
      <c r="F22" s="10" t="e">
        <f t="shared" si="0"/>
        <v>#DIV/0!</v>
      </c>
    </row>
    <row r="23" spans="2:6" ht="15.75" thickBot="1" x14ac:dyDescent="0.3">
      <c r="B23" s="6" t="s">
        <v>17</v>
      </c>
      <c r="C23" s="11"/>
      <c r="D23" s="10" t="e">
        <f>D20/C20-1</f>
        <v>#DIV/0!</v>
      </c>
      <c r="E23" s="10" t="e">
        <f t="shared" si="0"/>
        <v>#DIV/0!</v>
      </c>
      <c r="F23" s="10" t="e">
        <f t="shared" si="0"/>
        <v>#DIV/0!</v>
      </c>
    </row>
    <row r="24" spans="2:6" ht="15.75" thickBot="1" x14ac:dyDescent="0.3">
      <c r="B24" s="6" t="s">
        <v>18</v>
      </c>
      <c r="C24" s="11"/>
      <c r="D24" s="10" t="e">
        <f>D21/C21-1</f>
        <v>#DIV/0!</v>
      </c>
      <c r="E24" s="10" t="e">
        <f t="shared" si="0"/>
        <v>#DIV/0!</v>
      </c>
      <c r="F24" s="10" t="e">
        <f t="shared" si="0"/>
        <v>#DIV/0!</v>
      </c>
    </row>
    <row r="25" spans="2:6" ht="15.75" thickBot="1" x14ac:dyDescent="0.3">
      <c r="B25" s="222" t="s">
        <v>59</v>
      </c>
      <c r="C25" s="254"/>
      <c r="D25" s="254"/>
      <c r="E25" s="254"/>
      <c r="F25" s="255"/>
    </row>
    <row r="26" spans="2:6" ht="15.75" thickBot="1" x14ac:dyDescent="0.3">
      <c r="B26" s="1" t="s">
        <v>0</v>
      </c>
      <c r="C26" s="12"/>
      <c r="D26" s="12"/>
      <c r="E26" s="12"/>
      <c r="F26" s="12"/>
    </row>
    <row r="27" spans="2:6" ht="15.75" thickBot="1" x14ac:dyDescent="0.3">
      <c r="B27" s="14" t="s">
        <v>149</v>
      </c>
      <c r="C27" s="142"/>
      <c r="D27" s="15">
        <v>0</v>
      </c>
      <c r="E27" s="15">
        <v>0</v>
      </c>
      <c r="F27" s="15">
        <v>0</v>
      </c>
    </row>
    <row r="28" spans="2:6" ht="15.75" thickBot="1" x14ac:dyDescent="0.3">
      <c r="B28" s="14" t="s">
        <v>150</v>
      </c>
      <c r="C28" s="15"/>
      <c r="D28" s="15"/>
      <c r="E28" s="15"/>
      <c r="F28" s="15"/>
    </row>
    <row r="29" spans="2:6" ht="24.75" thickBot="1" x14ac:dyDescent="0.3">
      <c r="B29" s="1" t="s">
        <v>49</v>
      </c>
      <c r="C29" s="12"/>
      <c r="D29" s="12"/>
      <c r="E29" s="12"/>
      <c r="F29" s="12"/>
    </row>
    <row r="30" spans="2:6" ht="15.75" thickBot="1" x14ac:dyDescent="0.3">
      <c r="B30" s="14" t="s">
        <v>149</v>
      </c>
      <c r="C30" s="142"/>
      <c r="D30" s="15">
        <v>0</v>
      </c>
      <c r="E30" s="15">
        <v>0</v>
      </c>
      <c r="F30" s="15">
        <v>0</v>
      </c>
    </row>
    <row r="31" spans="2:6" ht="15.75" thickBot="1" x14ac:dyDescent="0.3">
      <c r="B31" s="14" t="s">
        <v>150</v>
      </c>
      <c r="C31" s="15"/>
      <c r="D31" s="15"/>
      <c r="E31" s="15"/>
      <c r="F31" s="15"/>
    </row>
    <row r="32" spans="2:6" ht="15.75" thickBot="1" x14ac:dyDescent="0.3">
      <c r="B32" s="1" t="s">
        <v>1</v>
      </c>
      <c r="C32" s="12"/>
      <c r="D32" s="12"/>
      <c r="E32" s="12"/>
      <c r="F32" s="12"/>
    </row>
    <row r="33" spans="2:6" ht="15.75" thickBot="1" x14ac:dyDescent="0.3">
      <c r="B33" s="14" t="s">
        <v>149</v>
      </c>
      <c r="C33" s="142"/>
      <c r="D33" s="15">
        <v>0</v>
      </c>
      <c r="E33" s="15">
        <v>0</v>
      </c>
      <c r="F33" s="15">
        <v>0</v>
      </c>
    </row>
    <row r="34" spans="2:6" ht="15.75" thickBot="1" x14ac:dyDescent="0.3">
      <c r="B34" s="14" t="s">
        <v>150</v>
      </c>
      <c r="C34" s="15"/>
      <c r="D34" s="15"/>
      <c r="E34" s="15"/>
      <c r="F34" s="15"/>
    </row>
    <row r="35" spans="2:6" ht="15.75" thickBot="1" x14ac:dyDescent="0.3">
      <c r="B35" s="1" t="s">
        <v>2</v>
      </c>
      <c r="C35" s="12"/>
      <c r="D35" s="12"/>
      <c r="E35" s="12"/>
      <c r="F35" s="12"/>
    </row>
    <row r="36" spans="2:6" ht="15.75" thickBot="1" x14ac:dyDescent="0.3">
      <c r="B36" s="14" t="s">
        <v>149</v>
      </c>
      <c r="C36" s="142"/>
      <c r="D36" s="15">
        <v>0</v>
      </c>
      <c r="E36" s="15">
        <v>0</v>
      </c>
      <c r="F36" s="15">
        <v>0</v>
      </c>
    </row>
    <row r="37" spans="2:6" ht="15.75" thickBot="1" x14ac:dyDescent="0.3">
      <c r="B37" s="14" t="s">
        <v>150</v>
      </c>
      <c r="C37" s="15"/>
      <c r="D37" s="15"/>
      <c r="E37" s="15"/>
      <c r="F37" s="15"/>
    </row>
    <row r="38" spans="2:6" ht="15.75" thickBot="1" x14ac:dyDescent="0.3">
      <c r="B38" s="1" t="s">
        <v>25</v>
      </c>
      <c r="C38" s="12"/>
      <c r="D38" s="12"/>
      <c r="E38" s="12"/>
      <c r="F38" s="12"/>
    </row>
    <row r="39" spans="2:6" ht="15.75" thickBot="1" x14ac:dyDescent="0.3">
      <c r="B39" s="14" t="s">
        <v>149</v>
      </c>
      <c r="C39" s="142"/>
      <c r="D39" s="15">
        <v>0</v>
      </c>
      <c r="E39" s="15">
        <v>0</v>
      </c>
      <c r="F39" s="15">
        <v>0</v>
      </c>
    </row>
    <row r="40" spans="2:6" ht="15.75" thickBot="1" x14ac:dyDescent="0.3">
      <c r="B40" s="14" t="s">
        <v>150</v>
      </c>
      <c r="C40" s="15"/>
      <c r="D40" s="15"/>
      <c r="E40" s="15"/>
      <c r="F40" s="15"/>
    </row>
    <row r="41" spans="2:6" ht="15.75" thickBot="1" x14ac:dyDescent="0.3">
      <c r="B41" s="1" t="s">
        <v>26</v>
      </c>
      <c r="C41" s="12"/>
      <c r="D41" s="12"/>
      <c r="E41" s="12"/>
      <c r="F41" s="12"/>
    </row>
    <row r="42" spans="2:6" ht="15.75" thickBot="1" x14ac:dyDescent="0.3">
      <c r="B42" s="14" t="s">
        <v>149</v>
      </c>
      <c r="C42" s="142"/>
      <c r="D42" s="15">
        <v>0</v>
      </c>
      <c r="E42" s="15">
        <v>0</v>
      </c>
      <c r="F42" s="15">
        <v>0</v>
      </c>
    </row>
    <row r="43" spans="2:6" ht="15.75" thickBot="1" x14ac:dyDescent="0.3">
      <c r="B43" s="14" t="s">
        <v>150</v>
      </c>
      <c r="C43" s="15"/>
      <c r="D43" s="15"/>
      <c r="E43" s="15"/>
      <c r="F43" s="15"/>
    </row>
    <row r="44" spans="2:6" ht="24.75" thickBot="1" x14ac:dyDescent="0.3">
      <c r="B44" s="1" t="s">
        <v>3</v>
      </c>
      <c r="C44" s="12"/>
      <c r="D44" s="12"/>
      <c r="E44" s="12"/>
      <c r="F44" s="12"/>
    </row>
    <row r="45" spans="2:6" ht="15.75" thickBot="1" x14ac:dyDescent="0.3">
      <c r="B45" s="14" t="s">
        <v>149</v>
      </c>
      <c r="C45" s="142"/>
      <c r="D45" s="15">
        <v>0</v>
      </c>
      <c r="E45" s="15">
        <v>0</v>
      </c>
      <c r="F45" s="15">
        <v>0</v>
      </c>
    </row>
    <row r="46" spans="2:6" ht="15.75" thickBot="1" x14ac:dyDescent="0.3">
      <c r="B46" s="14" t="s">
        <v>150</v>
      </c>
      <c r="C46" s="15"/>
      <c r="D46" s="15"/>
      <c r="E46" s="15"/>
      <c r="F46" s="15"/>
    </row>
    <row r="47" spans="2:6" ht="15.75" thickBot="1" x14ac:dyDescent="0.3">
      <c r="B47" s="1" t="s">
        <v>19</v>
      </c>
      <c r="C47" s="12"/>
      <c r="D47" s="12"/>
      <c r="E47" s="12"/>
      <c r="F47" s="12"/>
    </row>
    <row r="48" spans="2:6" ht="15.75" thickBot="1" x14ac:dyDescent="0.3">
      <c r="B48" s="14" t="s">
        <v>149</v>
      </c>
      <c r="C48" s="12"/>
      <c r="D48" s="12"/>
      <c r="E48" s="12"/>
      <c r="F48" s="12"/>
    </row>
    <row r="49" spans="2:6" ht="15.75" thickBot="1" x14ac:dyDescent="0.3">
      <c r="B49" s="14" t="s">
        <v>157</v>
      </c>
      <c r="C49" s="12"/>
      <c r="D49" s="12"/>
      <c r="E49" s="12"/>
      <c r="F49" s="12"/>
    </row>
    <row r="50" spans="2:6" ht="15.75" thickBot="1" x14ac:dyDescent="0.3">
      <c r="B50" s="14" t="s">
        <v>158</v>
      </c>
      <c r="C50" s="12"/>
      <c r="D50" s="12"/>
      <c r="E50" s="12"/>
      <c r="F50" s="12"/>
    </row>
    <row r="51" spans="2:6" ht="15.75" thickBot="1" x14ac:dyDescent="0.3">
      <c r="B51" s="14" t="s">
        <v>159</v>
      </c>
      <c r="C51" s="12"/>
      <c r="D51" s="12"/>
      <c r="E51" s="12"/>
      <c r="F51" s="12"/>
    </row>
    <row r="52" spans="2:6" ht="15.75" thickBot="1" x14ac:dyDescent="0.3">
      <c r="B52" s="1" t="s">
        <v>20</v>
      </c>
      <c r="C52" s="12"/>
      <c r="D52" s="12"/>
      <c r="E52" s="12"/>
      <c r="F52" s="12"/>
    </row>
    <row r="53" spans="2:6" ht="15.75" thickBot="1" x14ac:dyDescent="0.3">
      <c r="B53" s="14" t="s">
        <v>149</v>
      </c>
      <c r="C53" s="12"/>
      <c r="D53" s="12"/>
      <c r="E53" s="12"/>
      <c r="F53" s="12"/>
    </row>
    <row r="54" spans="2:6" ht="15.75" thickBot="1" x14ac:dyDescent="0.3">
      <c r="B54" s="14" t="s">
        <v>157</v>
      </c>
      <c r="C54" s="12"/>
      <c r="D54" s="12"/>
      <c r="E54" s="12"/>
      <c r="F54" s="12"/>
    </row>
    <row r="55" spans="2:6" ht="15.75" thickBot="1" x14ac:dyDescent="0.3">
      <c r="B55" s="14" t="s">
        <v>158</v>
      </c>
      <c r="C55" s="12"/>
      <c r="D55" s="12"/>
      <c r="E55" s="12"/>
      <c r="F55" s="12"/>
    </row>
    <row r="56" spans="2:6" ht="15.75" thickBot="1" x14ac:dyDescent="0.3">
      <c r="B56" s="14" t="s">
        <v>159</v>
      </c>
      <c r="C56" s="12"/>
      <c r="D56" s="12"/>
      <c r="E56" s="12"/>
      <c r="F56" s="12"/>
    </row>
    <row r="57" spans="2:6" ht="15.75" thickBot="1" x14ac:dyDescent="0.3">
      <c r="B57" s="24" t="s">
        <v>64</v>
      </c>
      <c r="C57" s="31">
        <f>SUM(C26:C52)</f>
        <v>0</v>
      </c>
      <c r="D57" s="31">
        <f>SUM(D26:D52)</f>
        <v>0</v>
      </c>
      <c r="E57" s="31">
        <f>SUM(E26:E52)</f>
        <v>0</v>
      </c>
      <c r="F57" s="31">
        <f>SUM(F26:F52)</f>
        <v>0</v>
      </c>
    </row>
    <row r="58" spans="2:6" ht="15.75" thickBot="1" x14ac:dyDescent="0.3">
      <c r="B58" s="37"/>
      <c r="C58" s="38"/>
      <c r="D58" s="38"/>
      <c r="E58" s="38"/>
      <c r="F58" s="39"/>
    </row>
    <row r="59" spans="2:6" ht="15.75" thickBot="1" x14ac:dyDescent="0.3">
      <c r="B59" s="20" t="s">
        <v>41</v>
      </c>
      <c r="C59" s="184" t="s">
        <v>40</v>
      </c>
      <c r="D59" s="185"/>
      <c r="E59" s="185"/>
      <c r="F59" s="186"/>
    </row>
    <row r="60" spans="2:6" ht="15.75" thickBot="1" x14ac:dyDescent="0.3">
      <c r="B60" s="20" t="s">
        <v>60</v>
      </c>
      <c r="C60" s="219" t="s">
        <v>33</v>
      </c>
      <c r="D60" s="220"/>
      <c r="E60" s="220"/>
      <c r="F60" s="221"/>
    </row>
    <row r="61" spans="2:6" ht="15.75" thickBot="1" x14ac:dyDescent="0.3">
      <c r="B61" s="6" t="s">
        <v>9</v>
      </c>
      <c r="C61" s="187" t="s">
        <v>33</v>
      </c>
      <c r="D61" s="188"/>
      <c r="E61" s="188"/>
      <c r="F61" s="189"/>
    </row>
    <row r="62" spans="2:6" ht="15.75" thickBot="1" x14ac:dyDescent="0.3">
      <c r="B62" s="6" t="s">
        <v>14</v>
      </c>
      <c r="C62" s="190" t="s">
        <v>33</v>
      </c>
      <c r="D62" s="191"/>
      <c r="E62" s="191"/>
      <c r="F62" s="192"/>
    </row>
    <row r="63" spans="2:6" ht="15.75" thickBot="1" x14ac:dyDescent="0.3">
      <c r="B63" s="6" t="s">
        <v>8</v>
      </c>
      <c r="C63" s="8"/>
      <c r="D63" s="9"/>
      <c r="E63" s="9"/>
      <c r="F63" s="9"/>
    </row>
    <row r="64" spans="2:6" ht="15.75" thickBot="1" x14ac:dyDescent="0.3">
      <c r="B64" s="6" t="s">
        <v>15</v>
      </c>
      <c r="C64" s="8"/>
      <c r="D64" s="8"/>
      <c r="E64" s="8"/>
      <c r="F64" s="8"/>
    </row>
    <row r="65" spans="2:6" ht="15.75" thickBot="1" x14ac:dyDescent="0.3">
      <c r="B65" s="6" t="s">
        <v>24</v>
      </c>
      <c r="C65" s="8"/>
      <c r="D65" s="9"/>
      <c r="E65" s="9"/>
      <c r="F65" s="9"/>
    </row>
    <row r="66" spans="2:6" ht="15.75" thickBot="1" x14ac:dyDescent="0.3">
      <c r="B66" s="6" t="s">
        <v>16</v>
      </c>
      <c r="C66" s="11"/>
      <c r="D66" s="10" t="e">
        <f>D63/C63-1</f>
        <v>#DIV/0!</v>
      </c>
      <c r="E66" s="10" t="e">
        <f t="shared" ref="E66:E68" si="1">E63/D63-1</f>
        <v>#DIV/0!</v>
      </c>
      <c r="F66" s="10" t="e">
        <f t="shared" ref="F66:F68" si="2">F63/E63-1</f>
        <v>#DIV/0!</v>
      </c>
    </row>
    <row r="67" spans="2:6" ht="15.75" thickBot="1" x14ac:dyDescent="0.3">
      <c r="B67" s="6" t="s">
        <v>17</v>
      </c>
      <c r="C67" s="11"/>
      <c r="D67" s="10" t="e">
        <f>D64/C64-1</f>
        <v>#DIV/0!</v>
      </c>
      <c r="E67" s="10" t="e">
        <f t="shared" si="1"/>
        <v>#DIV/0!</v>
      </c>
      <c r="F67" s="10" t="e">
        <f t="shared" si="2"/>
        <v>#DIV/0!</v>
      </c>
    </row>
    <row r="68" spans="2:6" ht="15.75" thickBot="1" x14ac:dyDescent="0.3">
      <c r="B68" s="6" t="s">
        <v>18</v>
      </c>
      <c r="C68" s="11"/>
      <c r="D68" s="10" t="e">
        <f>D65/C65-1</f>
        <v>#DIV/0!</v>
      </c>
      <c r="E68" s="10" t="e">
        <f t="shared" si="1"/>
        <v>#DIV/0!</v>
      </c>
      <c r="F68" s="10" t="e">
        <f t="shared" si="2"/>
        <v>#DIV/0!</v>
      </c>
    </row>
    <row r="69" spans="2:6" ht="15.75" thickBot="1" x14ac:dyDescent="0.3">
      <c r="B69" s="222" t="s">
        <v>61</v>
      </c>
      <c r="C69" s="254"/>
      <c r="D69" s="254"/>
      <c r="E69" s="254"/>
      <c r="F69" s="255"/>
    </row>
    <row r="70" spans="2:6" ht="12.75" customHeight="1" x14ac:dyDescent="0.25">
      <c r="B70" s="25"/>
      <c r="C70" s="27">
        <v>2024</v>
      </c>
      <c r="D70" s="27">
        <v>2025</v>
      </c>
      <c r="E70" s="27">
        <v>2026</v>
      </c>
      <c r="F70" s="27">
        <v>2027</v>
      </c>
    </row>
    <row r="71" spans="2:6" ht="9" customHeight="1" thickBot="1" x14ac:dyDescent="0.3">
      <c r="B71" s="26"/>
      <c r="C71" s="28" t="s">
        <v>5</v>
      </c>
      <c r="D71" s="28" t="s">
        <v>6</v>
      </c>
      <c r="E71" s="28" t="s">
        <v>6</v>
      </c>
      <c r="F71" s="28" t="s">
        <v>6</v>
      </c>
    </row>
    <row r="72" spans="2:6" ht="15.75" thickBot="1" x14ac:dyDescent="0.3">
      <c r="B72" s="1" t="s">
        <v>0</v>
      </c>
      <c r="C72" s="12">
        <f>C73+C74</f>
        <v>0</v>
      </c>
      <c r="D72" s="12">
        <f>D73+D74</f>
        <v>0</v>
      </c>
      <c r="E72" s="12">
        <f>E73+E74</f>
        <v>0</v>
      </c>
      <c r="F72" s="12">
        <f>F73+F74</f>
        <v>0</v>
      </c>
    </row>
    <row r="73" spans="2:6" ht="15.75" thickBot="1" x14ac:dyDescent="0.3">
      <c r="B73" s="14" t="s">
        <v>149</v>
      </c>
      <c r="C73" s="142">
        <v>0</v>
      </c>
      <c r="D73" s="15">
        <v>0</v>
      </c>
      <c r="E73" s="15">
        <v>0</v>
      </c>
      <c r="F73" s="15">
        <v>0</v>
      </c>
    </row>
    <row r="74" spans="2:6" ht="15.75" thickBot="1" x14ac:dyDescent="0.3">
      <c r="B74" s="14" t="s">
        <v>150</v>
      </c>
      <c r="C74" s="15">
        <v>0</v>
      </c>
      <c r="D74" s="15">
        <v>0</v>
      </c>
      <c r="E74" s="15">
        <v>0</v>
      </c>
      <c r="F74" s="15">
        <v>0</v>
      </c>
    </row>
    <row r="75" spans="2:6" ht="24.75" thickBot="1" x14ac:dyDescent="0.3">
      <c r="B75" s="1" t="s">
        <v>49</v>
      </c>
      <c r="C75" s="12">
        <f>C76+C77</f>
        <v>0</v>
      </c>
      <c r="D75" s="12">
        <f>D76+D77</f>
        <v>0</v>
      </c>
      <c r="E75" s="12">
        <f>E76+E77</f>
        <v>0</v>
      </c>
      <c r="F75" s="12">
        <f>F76+F77</f>
        <v>0</v>
      </c>
    </row>
    <row r="76" spans="2:6" ht="15.75" thickBot="1" x14ac:dyDescent="0.3">
      <c r="B76" s="14" t="s">
        <v>149</v>
      </c>
      <c r="C76" s="142">
        <v>0</v>
      </c>
      <c r="D76" s="15">
        <v>0</v>
      </c>
      <c r="E76" s="15">
        <v>0</v>
      </c>
      <c r="F76" s="15">
        <v>0</v>
      </c>
    </row>
    <row r="77" spans="2:6" ht="15.75" thickBot="1" x14ac:dyDescent="0.3">
      <c r="B77" s="14" t="s">
        <v>150</v>
      </c>
      <c r="C77" s="15">
        <v>0</v>
      </c>
      <c r="D77" s="15">
        <v>0</v>
      </c>
      <c r="E77" s="15">
        <v>0</v>
      </c>
      <c r="F77" s="15">
        <v>0</v>
      </c>
    </row>
    <row r="78" spans="2:6" ht="15.75" thickBot="1" x14ac:dyDescent="0.3">
      <c r="B78" s="1" t="s">
        <v>1</v>
      </c>
      <c r="C78" s="12">
        <f>C79+C80</f>
        <v>0</v>
      </c>
      <c r="D78" s="12">
        <f>D79+D80</f>
        <v>0</v>
      </c>
      <c r="E78" s="12">
        <f>E79+E80</f>
        <v>0</v>
      </c>
      <c r="F78" s="12">
        <f>F79+F80</f>
        <v>0</v>
      </c>
    </row>
    <row r="79" spans="2:6" ht="15.75" thickBot="1" x14ac:dyDescent="0.3">
      <c r="B79" s="14" t="s">
        <v>149</v>
      </c>
      <c r="C79" s="142">
        <v>0</v>
      </c>
      <c r="D79" s="15">
        <v>0</v>
      </c>
      <c r="E79" s="15">
        <v>0</v>
      </c>
      <c r="F79" s="15">
        <v>0</v>
      </c>
    </row>
    <row r="80" spans="2:6" ht="15.75" thickBot="1" x14ac:dyDescent="0.3">
      <c r="B80" s="14" t="s">
        <v>150</v>
      </c>
      <c r="C80" s="15">
        <v>0</v>
      </c>
      <c r="D80" s="15">
        <v>0</v>
      </c>
      <c r="E80" s="15">
        <v>0</v>
      </c>
      <c r="F80" s="15">
        <v>0</v>
      </c>
    </row>
    <row r="81" spans="2:6" ht="15.75" thickBot="1" x14ac:dyDescent="0.3">
      <c r="B81" s="1" t="s">
        <v>2</v>
      </c>
      <c r="C81" s="12">
        <f>C82+C83</f>
        <v>0</v>
      </c>
      <c r="D81" s="12">
        <f>D82+D83</f>
        <v>0</v>
      </c>
      <c r="E81" s="12">
        <f>E82+E83</f>
        <v>0</v>
      </c>
      <c r="F81" s="12">
        <f>F82+F83</f>
        <v>0</v>
      </c>
    </row>
    <row r="82" spans="2:6" ht="15.75" thickBot="1" x14ac:dyDescent="0.3">
      <c r="B82" s="14" t="s">
        <v>149</v>
      </c>
      <c r="C82" s="142">
        <v>0</v>
      </c>
      <c r="D82" s="15">
        <v>0</v>
      </c>
      <c r="E82" s="15">
        <v>0</v>
      </c>
      <c r="F82" s="15">
        <v>0</v>
      </c>
    </row>
    <row r="83" spans="2:6" ht="15.75" thickBot="1" x14ac:dyDescent="0.3">
      <c r="B83" s="14" t="s">
        <v>150</v>
      </c>
      <c r="C83" s="15">
        <v>0</v>
      </c>
      <c r="D83" s="15">
        <v>0</v>
      </c>
      <c r="E83" s="15">
        <v>0</v>
      </c>
      <c r="F83" s="15">
        <v>0</v>
      </c>
    </row>
    <row r="84" spans="2:6" ht="15.75" thickBot="1" x14ac:dyDescent="0.3">
      <c r="B84" s="1" t="s">
        <v>25</v>
      </c>
      <c r="C84" s="12">
        <f>C85+C86</f>
        <v>0</v>
      </c>
      <c r="D84" s="12">
        <f>D85+D86</f>
        <v>0</v>
      </c>
      <c r="E84" s="12">
        <f>E85+E86</f>
        <v>0</v>
      </c>
      <c r="F84" s="12">
        <f>F85+F86</f>
        <v>0</v>
      </c>
    </row>
    <row r="85" spans="2:6" ht="15.75" thickBot="1" x14ac:dyDescent="0.3">
      <c r="B85" s="14" t="s">
        <v>149</v>
      </c>
      <c r="C85" s="142">
        <v>0</v>
      </c>
      <c r="D85" s="15">
        <v>0</v>
      </c>
      <c r="E85" s="15">
        <v>0</v>
      </c>
      <c r="F85" s="15">
        <v>0</v>
      </c>
    </row>
    <row r="86" spans="2:6" ht="15.75" thickBot="1" x14ac:dyDescent="0.3">
      <c r="B86" s="14" t="s">
        <v>150</v>
      </c>
      <c r="C86" s="15">
        <v>0</v>
      </c>
      <c r="D86" s="15">
        <v>0</v>
      </c>
      <c r="E86" s="15">
        <v>0</v>
      </c>
      <c r="F86" s="15">
        <v>0</v>
      </c>
    </row>
    <row r="87" spans="2:6" ht="15.75" thickBot="1" x14ac:dyDescent="0.3">
      <c r="B87" s="1" t="s">
        <v>26</v>
      </c>
      <c r="C87" s="12">
        <f>C88+C89</f>
        <v>0</v>
      </c>
      <c r="D87" s="12">
        <f>D88+D89</f>
        <v>0</v>
      </c>
      <c r="E87" s="12">
        <f>E88+E89</f>
        <v>0</v>
      </c>
      <c r="F87" s="12">
        <f>F88+F89</f>
        <v>0</v>
      </c>
    </row>
    <row r="88" spans="2:6" ht="15.75" thickBot="1" x14ac:dyDescent="0.3">
      <c r="B88" s="14" t="s">
        <v>149</v>
      </c>
      <c r="C88" s="142">
        <v>0</v>
      </c>
      <c r="D88" s="15">
        <v>0</v>
      </c>
      <c r="E88" s="15">
        <v>0</v>
      </c>
      <c r="F88" s="15">
        <v>0</v>
      </c>
    </row>
    <row r="89" spans="2:6" ht="15.75" thickBot="1" x14ac:dyDescent="0.3">
      <c r="B89" s="14" t="s">
        <v>150</v>
      </c>
      <c r="C89" s="15">
        <v>0</v>
      </c>
      <c r="D89" s="15">
        <v>0</v>
      </c>
      <c r="E89" s="15">
        <v>0</v>
      </c>
      <c r="F89" s="15">
        <v>0</v>
      </c>
    </row>
    <row r="90" spans="2:6" ht="24.75" thickBot="1" x14ac:dyDescent="0.3">
      <c r="B90" s="1" t="s">
        <v>3</v>
      </c>
      <c r="C90" s="12">
        <f>C91+C92</f>
        <v>0</v>
      </c>
      <c r="D90" s="12">
        <f>D91+D92</f>
        <v>0</v>
      </c>
      <c r="E90" s="12">
        <f>E91+E92</f>
        <v>0</v>
      </c>
      <c r="F90" s="12">
        <f>F91+F92</f>
        <v>0</v>
      </c>
    </row>
    <row r="91" spans="2:6" ht="15.75" thickBot="1" x14ac:dyDescent="0.3">
      <c r="B91" s="14" t="s">
        <v>149</v>
      </c>
      <c r="C91" s="142">
        <v>0</v>
      </c>
      <c r="D91" s="15">
        <v>0</v>
      </c>
      <c r="E91" s="15">
        <v>0</v>
      </c>
      <c r="F91" s="15">
        <v>0</v>
      </c>
    </row>
    <row r="92" spans="2:6" ht="15.75" thickBot="1" x14ac:dyDescent="0.3">
      <c r="B92" s="14" t="s">
        <v>150</v>
      </c>
      <c r="C92" s="15">
        <v>0</v>
      </c>
      <c r="D92" s="15">
        <v>0</v>
      </c>
      <c r="E92" s="15">
        <v>0</v>
      </c>
      <c r="F92" s="15">
        <v>0</v>
      </c>
    </row>
    <row r="93" spans="2:6" ht="15.75" thickBot="1" x14ac:dyDescent="0.3">
      <c r="B93" s="1" t="s">
        <v>19</v>
      </c>
      <c r="C93" s="12">
        <f>C94+C95+C96+C97</f>
        <v>0</v>
      </c>
      <c r="D93" s="12">
        <f t="shared" ref="D93:F93" si="3">D94+D95+D96+D97</f>
        <v>0</v>
      </c>
      <c r="E93" s="12">
        <f t="shared" si="3"/>
        <v>0</v>
      </c>
      <c r="F93" s="12">
        <f t="shared" si="3"/>
        <v>0</v>
      </c>
    </row>
    <row r="94" spans="2:6" ht="15.75" thickBot="1" x14ac:dyDescent="0.3">
      <c r="B94" s="14" t="s">
        <v>149</v>
      </c>
      <c r="C94" s="12"/>
      <c r="D94" s="12"/>
      <c r="E94" s="12"/>
      <c r="F94" s="12"/>
    </row>
    <row r="95" spans="2:6" ht="15.75" thickBot="1" x14ac:dyDescent="0.3">
      <c r="B95" s="14" t="s">
        <v>157</v>
      </c>
      <c r="C95" s="12"/>
      <c r="D95" s="12"/>
      <c r="E95" s="12"/>
      <c r="F95" s="12"/>
    </row>
    <row r="96" spans="2:6" ht="15.75" thickBot="1" x14ac:dyDescent="0.3">
      <c r="B96" s="14" t="s">
        <v>158</v>
      </c>
      <c r="C96" s="12"/>
      <c r="D96" s="12"/>
      <c r="E96" s="12"/>
      <c r="F96" s="12"/>
    </row>
    <row r="97" spans="2:6" ht="15.75" thickBot="1" x14ac:dyDescent="0.3">
      <c r="B97" s="14" t="s">
        <v>159</v>
      </c>
      <c r="C97" s="12"/>
      <c r="D97" s="12"/>
      <c r="E97" s="12"/>
      <c r="F97" s="12"/>
    </row>
    <row r="98" spans="2:6" ht="15.75" thickBot="1" x14ac:dyDescent="0.3">
      <c r="B98" s="1" t="s">
        <v>20</v>
      </c>
      <c r="C98" s="12">
        <f>C99+C100+C101+C102</f>
        <v>0</v>
      </c>
      <c r="D98" s="12">
        <f t="shared" ref="D98" si="4">D99+D100+D101+D102</f>
        <v>0</v>
      </c>
      <c r="E98" s="12">
        <f t="shared" ref="E98" si="5">E99+E100+E101+E102</f>
        <v>0</v>
      </c>
      <c r="F98" s="12">
        <f t="shared" ref="F98" si="6">F99+F100+F101+F102</f>
        <v>0</v>
      </c>
    </row>
    <row r="99" spans="2:6" ht="15.75" thickBot="1" x14ac:dyDescent="0.3">
      <c r="B99" s="14" t="s">
        <v>149</v>
      </c>
      <c r="C99" s="12"/>
      <c r="D99" s="12"/>
      <c r="E99" s="12"/>
      <c r="F99" s="12"/>
    </row>
    <row r="100" spans="2:6" ht="15.75" thickBot="1" x14ac:dyDescent="0.3">
      <c r="B100" s="14" t="s">
        <v>157</v>
      </c>
      <c r="C100" s="12"/>
      <c r="D100" s="12"/>
      <c r="E100" s="12"/>
      <c r="F100" s="12"/>
    </row>
    <row r="101" spans="2:6" ht="15.75" thickBot="1" x14ac:dyDescent="0.3">
      <c r="B101" s="14" t="s">
        <v>158</v>
      </c>
      <c r="C101" s="12"/>
      <c r="D101" s="12"/>
      <c r="E101" s="12"/>
      <c r="F101" s="12"/>
    </row>
    <row r="102" spans="2:6" ht="15.75" thickBot="1" x14ac:dyDescent="0.3">
      <c r="B102" s="14" t="s">
        <v>159</v>
      </c>
      <c r="C102" s="12"/>
      <c r="D102" s="12"/>
      <c r="E102" s="12"/>
      <c r="F102" s="12"/>
    </row>
    <row r="103" spans="2:6" ht="15.75" thickBot="1" x14ac:dyDescent="0.3">
      <c r="B103" s="24" t="s">
        <v>64</v>
      </c>
      <c r="C103" s="31">
        <f>SUM(C72:C102)</f>
        <v>0</v>
      </c>
      <c r="D103" s="31">
        <f t="shared" ref="D103:F103" si="7">SUM(D72:D102)</f>
        <v>0</v>
      </c>
      <c r="E103" s="31">
        <f t="shared" si="7"/>
        <v>0</v>
      </c>
      <c r="F103" s="31">
        <f t="shared" si="7"/>
        <v>0</v>
      </c>
    </row>
    <row r="104" spans="2:6" ht="15.75" thickBot="1" x14ac:dyDescent="0.3">
      <c r="B104" s="41" t="s">
        <v>53</v>
      </c>
      <c r="C104" s="34">
        <f>IF(C105-C106=0,0,"Error")</f>
        <v>0</v>
      </c>
      <c r="D104" s="34">
        <f t="shared" ref="D104:F104" si="8">IF(D105-D106=0,0,"Error")</f>
        <v>0</v>
      </c>
      <c r="E104" s="34">
        <f t="shared" si="8"/>
        <v>0</v>
      </c>
      <c r="F104" s="34">
        <f t="shared" si="8"/>
        <v>0</v>
      </c>
    </row>
    <row r="105" spans="2:6" ht="24.75" thickBot="1" x14ac:dyDescent="0.3">
      <c r="B105" s="40" t="s">
        <v>62</v>
      </c>
      <c r="C105" s="36">
        <f>C20+C64</f>
        <v>0</v>
      </c>
      <c r="D105" s="36">
        <f>D20+D64</f>
        <v>0</v>
      </c>
      <c r="E105" s="36">
        <f>E20+E64</f>
        <v>0</v>
      </c>
      <c r="F105" s="36">
        <f>F20+F64</f>
        <v>0</v>
      </c>
    </row>
    <row r="106" spans="2:6" ht="24.75" thickBot="1" x14ac:dyDescent="0.3">
      <c r="B106" s="40" t="s">
        <v>63</v>
      </c>
      <c r="C106" s="36">
        <f>SUM(C107:C115)</f>
        <v>0</v>
      </c>
      <c r="D106" s="36">
        <f t="shared" ref="D106:F106" si="9">SUM(D107:D115)</f>
        <v>0</v>
      </c>
      <c r="E106" s="36">
        <f t="shared" si="9"/>
        <v>0</v>
      </c>
      <c r="F106" s="36">
        <f t="shared" si="9"/>
        <v>0</v>
      </c>
    </row>
    <row r="107" spans="2:6" ht="15.75" thickBot="1" x14ac:dyDescent="0.3">
      <c r="B107" s="1" t="s">
        <v>0</v>
      </c>
      <c r="C107" s="12"/>
      <c r="D107" s="12"/>
      <c r="E107" s="12"/>
      <c r="F107" s="12"/>
    </row>
    <row r="108" spans="2:6" ht="24.75" thickBot="1" x14ac:dyDescent="0.3">
      <c r="B108" s="1" t="s">
        <v>49</v>
      </c>
      <c r="C108" s="12"/>
      <c r="D108" s="12"/>
      <c r="E108" s="12"/>
      <c r="F108" s="12"/>
    </row>
    <row r="109" spans="2:6" ht="15.75" thickBot="1" x14ac:dyDescent="0.3">
      <c r="B109" s="1" t="s">
        <v>1</v>
      </c>
      <c r="C109" s="12"/>
      <c r="D109" s="12"/>
      <c r="E109" s="12"/>
      <c r="F109" s="12"/>
    </row>
    <row r="110" spans="2:6" ht="15.75" thickBot="1" x14ac:dyDescent="0.3">
      <c r="B110" s="1" t="s">
        <v>2</v>
      </c>
      <c r="C110" s="12"/>
      <c r="D110" s="12"/>
      <c r="E110" s="12"/>
      <c r="F110" s="12"/>
    </row>
    <row r="111" spans="2:6" ht="15.75" thickBot="1" x14ac:dyDescent="0.3">
      <c r="B111" s="1" t="s">
        <v>25</v>
      </c>
      <c r="C111" s="12"/>
      <c r="D111" s="12"/>
      <c r="E111" s="12"/>
      <c r="F111" s="12"/>
    </row>
    <row r="112" spans="2:6" ht="15.75" thickBot="1" x14ac:dyDescent="0.3">
      <c r="B112" s="1" t="s">
        <v>26</v>
      </c>
      <c r="C112" s="12"/>
      <c r="D112" s="12"/>
      <c r="E112" s="12"/>
      <c r="F112" s="12"/>
    </row>
    <row r="113" spans="1:11" ht="24.75" thickBot="1" x14ac:dyDescent="0.3">
      <c r="B113" s="1" t="s">
        <v>3</v>
      </c>
      <c r="C113" s="12"/>
      <c r="D113" s="12"/>
      <c r="E113" s="12"/>
      <c r="F113" s="12"/>
    </row>
    <row r="114" spans="1:11" ht="15.75" thickBot="1" x14ac:dyDescent="0.3">
      <c r="B114" s="1" t="s">
        <v>19</v>
      </c>
      <c r="C114" s="12"/>
      <c r="D114" s="12"/>
      <c r="E114" s="12"/>
      <c r="F114" s="12"/>
    </row>
    <row r="115" spans="1:11" ht="15.75" thickBot="1" x14ac:dyDescent="0.3">
      <c r="B115" s="1" t="s">
        <v>20</v>
      </c>
      <c r="C115" s="12"/>
      <c r="D115" s="12"/>
      <c r="E115" s="12"/>
      <c r="F115" s="12"/>
    </row>
    <row r="116" spans="1:11" ht="15.75" thickBot="1" x14ac:dyDescent="0.3"/>
    <row r="117" spans="1:11" ht="15" customHeight="1" x14ac:dyDescent="0.25">
      <c r="A117" s="162" t="s">
        <v>148</v>
      </c>
      <c r="B117" s="52" t="s">
        <v>68</v>
      </c>
      <c r="C117" s="53"/>
      <c r="E117" s="162" t="s">
        <v>71</v>
      </c>
      <c r="F117" s="52" t="s">
        <v>68</v>
      </c>
      <c r="G117" s="53"/>
      <c r="I117" s="162" t="s">
        <v>147</v>
      </c>
      <c r="J117" s="52" t="s">
        <v>68</v>
      </c>
      <c r="K117" s="53"/>
    </row>
    <row r="118" spans="1:11" x14ac:dyDescent="0.25">
      <c r="A118" s="163"/>
      <c r="B118" s="47" t="s">
        <v>69</v>
      </c>
      <c r="C118" s="54"/>
      <c r="E118" s="163"/>
      <c r="F118" s="47" t="s">
        <v>69</v>
      </c>
      <c r="G118" s="54"/>
      <c r="I118" s="163"/>
      <c r="J118" s="47" t="s">
        <v>69</v>
      </c>
      <c r="K118" s="54"/>
    </row>
    <row r="119" spans="1:11" ht="30" customHeight="1" thickBot="1" x14ac:dyDescent="0.3">
      <c r="A119" s="164"/>
      <c r="B119" s="55" t="s">
        <v>70</v>
      </c>
      <c r="C119" s="56"/>
      <c r="E119" s="164"/>
      <c r="F119" s="55" t="s">
        <v>70</v>
      </c>
      <c r="G119" s="56"/>
      <c r="I119" s="164"/>
      <c r="J119" s="55" t="s">
        <v>70</v>
      </c>
      <c r="K119" s="56"/>
    </row>
    <row r="120" spans="1:11" ht="15.75" thickBot="1" x14ac:dyDescent="0.3">
      <c r="A120" s="49"/>
      <c r="B120" s="50"/>
      <c r="C120" s="50"/>
      <c r="E120" s="49"/>
      <c r="F120" s="50"/>
      <c r="G120" s="50"/>
    </row>
    <row r="121" spans="1:11" ht="15.75" thickBot="1" x14ac:dyDescent="0.3">
      <c r="A121" s="49"/>
      <c r="B121" s="51" t="s">
        <v>72</v>
      </c>
      <c r="C121" s="50"/>
      <c r="E121" s="49"/>
      <c r="F121" s="50"/>
      <c r="G121" s="50"/>
    </row>
    <row r="122" spans="1:11" ht="29.25" customHeight="1" x14ac:dyDescent="0.25">
      <c r="B122" s="248" t="s">
        <v>73</v>
      </c>
      <c r="C122" s="249"/>
      <c r="D122" s="249"/>
      <c r="E122" s="249"/>
      <c r="F122" s="250"/>
    </row>
    <row r="123" spans="1:11" ht="21" customHeight="1" x14ac:dyDescent="0.25">
      <c r="B123" s="256" t="s">
        <v>42</v>
      </c>
      <c r="C123" s="257"/>
      <c r="D123" s="257"/>
      <c r="E123" s="257"/>
      <c r="F123" s="258"/>
    </row>
    <row r="124" spans="1:11" ht="30" customHeight="1" x14ac:dyDescent="0.25">
      <c r="B124" s="251" t="s">
        <v>65</v>
      </c>
      <c r="C124" s="252"/>
      <c r="D124" s="252"/>
      <c r="E124" s="252"/>
      <c r="F124" s="253"/>
    </row>
    <row r="125" spans="1:11" ht="30.75" customHeight="1" thickBot="1" x14ac:dyDescent="0.3">
      <c r="B125" s="245" t="s">
        <v>43</v>
      </c>
      <c r="C125" s="246"/>
      <c r="D125" s="246"/>
      <c r="E125" s="246"/>
      <c r="F125" s="247"/>
    </row>
  </sheetData>
  <mergeCells count="24">
    <mergeCell ref="C6:F6"/>
    <mergeCell ref="C7:F7"/>
    <mergeCell ref="I117:I119"/>
    <mergeCell ref="B124:F124"/>
    <mergeCell ref="B69:F69"/>
    <mergeCell ref="C8:F8"/>
    <mergeCell ref="B25:F25"/>
    <mergeCell ref="B123:F123"/>
    <mergeCell ref="A117:A119"/>
    <mergeCell ref="E117:E119"/>
    <mergeCell ref="B125:F125"/>
    <mergeCell ref="B2:F2"/>
    <mergeCell ref="B3:F3"/>
    <mergeCell ref="C13:F13"/>
    <mergeCell ref="C59:F59"/>
    <mergeCell ref="B122:F122"/>
    <mergeCell ref="C60:F60"/>
    <mergeCell ref="C61:F61"/>
    <mergeCell ref="C62:F62"/>
    <mergeCell ref="B9:F9"/>
    <mergeCell ref="C14:F14"/>
    <mergeCell ref="C15:F15"/>
    <mergeCell ref="C16:F16"/>
    <mergeCell ref="C5:F5"/>
  </mergeCells>
  <pageMargins left="0.7" right="0.7" top="0.75" bottom="0.75" header="0.3" footer="0.3"/>
  <pageSetup scale="59" orientation="portrait" r:id="rId1"/>
  <rowBreaks count="1" manualBreakCount="1">
    <brk id="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topLeftCell="A22" zoomScaleNormal="100" workbookViewId="0">
      <selection activeCell="E32" sqref="E32:G32"/>
    </sheetView>
  </sheetViews>
  <sheetFormatPr defaultRowHeight="15" x14ac:dyDescent="0.25"/>
  <cols>
    <col min="1" max="1" width="19.5703125" customWidth="1"/>
    <col min="2" max="2" width="12.5703125" customWidth="1"/>
    <col min="3" max="3" width="32.7109375" bestFit="1" customWidth="1"/>
    <col min="4" max="4" width="12.85546875" customWidth="1"/>
    <col min="5" max="5" width="14.7109375" customWidth="1"/>
    <col min="6" max="6" width="15" customWidth="1"/>
    <col min="7" max="7" width="17.140625" customWidth="1"/>
  </cols>
  <sheetData>
    <row r="1" spans="1:24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8.75" x14ac:dyDescent="0.3">
      <c r="A2" s="114" t="s">
        <v>135</v>
      </c>
      <c r="B2" s="114"/>
      <c r="C2" s="114"/>
      <c r="D2" s="114"/>
      <c r="E2" s="115"/>
      <c r="F2" s="115"/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x14ac:dyDescent="0.25">
      <c r="A3" s="115"/>
      <c r="B3" s="116"/>
      <c r="C3" s="115"/>
      <c r="D3" s="115"/>
      <c r="E3" s="115"/>
      <c r="F3" s="115"/>
      <c r="G3" s="11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5.75" x14ac:dyDescent="0.25">
      <c r="A4" s="61" t="s">
        <v>81</v>
      </c>
      <c r="B4" s="62" t="s">
        <v>21</v>
      </c>
      <c r="C4" s="61" t="s">
        <v>82</v>
      </c>
      <c r="D4" s="264" t="s">
        <v>91</v>
      </c>
      <c r="E4" s="265"/>
      <c r="F4" s="265"/>
      <c r="G4" s="266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5.75" x14ac:dyDescent="0.25">
      <c r="A5" s="118"/>
      <c r="B5" s="119"/>
      <c r="C5" s="119"/>
      <c r="D5" s="119"/>
      <c r="E5" s="119"/>
      <c r="F5" s="119"/>
      <c r="G5" s="119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5.75" x14ac:dyDescent="0.25">
      <c r="A6" s="118"/>
      <c r="B6" s="119"/>
      <c r="C6" s="119"/>
      <c r="D6" s="119"/>
      <c r="E6" s="119"/>
      <c r="F6" s="119"/>
      <c r="G6" s="119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15.75" x14ac:dyDescent="0.25">
      <c r="A7" s="120"/>
      <c r="B7" s="121"/>
      <c r="C7" s="122"/>
      <c r="D7" s="123" t="s">
        <v>5</v>
      </c>
      <c r="E7" s="267" t="s">
        <v>176</v>
      </c>
      <c r="F7" s="268"/>
      <c r="G7" s="269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ht="15.75" x14ac:dyDescent="0.25">
      <c r="A8" s="121"/>
      <c r="B8" s="121"/>
      <c r="C8" s="117" t="s">
        <v>83</v>
      </c>
      <c r="D8" s="123">
        <v>2024</v>
      </c>
      <c r="E8" s="123">
        <v>2025</v>
      </c>
      <c r="F8" s="123">
        <v>2026</v>
      </c>
      <c r="G8" s="123">
        <v>2027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5.75" x14ac:dyDescent="0.25">
      <c r="A9" s="120"/>
      <c r="B9" s="120"/>
      <c r="C9" s="124" t="s">
        <v>84</v>
      </c>
      <c r="D9" s="125"/>
      <c r="E9" s="125"/>
      <c r="F9" s="125"/>
      <c r="G9" s="125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ht="15.75" x14ac:dyDescent="0.25">
      <c r="A10" s="120"/>
      <c r="B10" s="120"/>
      <c r="C10" s="124" t="s">
        <v>85</v>
      </c>
      <c r="D10" s="125"/>
      <c r="E10" s="125"/>
      <c r="F10" s="125"/>
      <c r="G10" s="125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ht="15.75" x14ac:dyDescent="0.25">
      <c r="A11" s="120"/>
      <c r="B11" s="120"/>
      <c r="C11" s="124" t="s">
        <v>86</v>
      </c>
      <c r="D11" s="125"/>
      <c r="E11" s="125"/>
      <c r="F11" s="125"/>
      <c r="G11" s="125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5.75" x14ac:dyDescent="0.25">
      <c r="A12" s="120"/>
      <c r="B12" s="120"/>
      <c r="C12" s="124" t="s">
        <v>87</v>
      </c>
      <c r="D12" s="125"/>
      <c r="E12" s="125"/>
      <c r="F12" s="125"/>
      <c r="G12" s="125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 ht="16.5" thickBot="1" x14ac:dyDescent="0.3">
      <c r="A13" s="120"/>
      <c r="B13" s="120"/>
      <c r="C13" s="124" t="s">
        <v>88</v>
      </c>
      <c r="D13" s="125"/>
      <c r="E13" s="125"/>
      <c r="F13" s="125"/>
      <c r="G13" s="125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 ht="19.5" thickBot="1" x14ac:dyDescent="0.35">
      <c r="A14" s="120"/>
      <c r="B14" s="120"/>
      <c r="C14" s="61" t="s">
        <v>89</v>
      </c>
      <c r="D14" s="64">
        <f>SUM(D9:D13)</f>
        <v>0</v>
      </c>
      <c r="E14" s="64">
        <f>SUM(E9:E13)</f>
        <v>0</v>
      </c>
      <c r="F14" s="64">
        <f>SUM(F9:F13)</f>
        <v>0</v>
      </c>
      <c r="G14" s="64">
        <f>SUM(G9:G13)</f>
        <v>0</v>
      </c>
      <c r="H14" s="113"/>
      <c r="I14" s="113"/>
      <c r="J14" s="262" t="s">
        <v>58</v>
      </c>
      <c r="K14" s="263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24" ht="83.25" customHeight="1" thickBot="1" x14ac:dyDescent="0.3">
      <c r="A15" s="118"/>
      <c r="B15" s="119"/>
      <c r="C15" s="119"/>
      <c r="D15" s="119"/>
      <c r="E15" s="119"/>
      <c r="F15" s="119"/>
      <c r="G15" s="119"/>
      <c r="H15" s="113"/>
      <c r="I15" s="113"/>
      <c r="J15" s="259" t="s">
        <v>134</v>
      </c>
      <c r="K15" s="260"/>
      <c r="L15" s="260"/>
      <c r="M15" s="260"/>
      <c r="N15" s="261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1:24" ht="15.75" x14ac:dyDescent="0.25">
      <c r="A16" s="118"/>
      <c r="B16" s="119"/>
      <c r="C16" s="119"/>
      <c r="D16" s="119"/>
      <c r="E16" s="119"/>
      <c r="F16" s="119"/>
      <c r="G16" s="11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spans="1:24" ht="15.75" x14ac:dyDescent="0.25">
      <c r="A17" s="61" t="s">
        <v>4</v>
      </c>
      <c r="B17" s="63" t="s">
        <v>33</v>
      </c>
      <c r="C17" s="61" t="s">
        <v>90</v>
      </c>
      <c r="D17" s="270" t="s">
        <v>91</v>
      </c>
      <c r="E17" s="271"/>
      <c r="F17" s="271"/>
      <c r="G17" s="27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spans="1:24" ht="15.75" x14ac:dyDescent="0.25">
      <c r="A18" s="119"/>
      <c r="B18" s="119"/>
      <c r="C18" s="119"/>
      <c r="D18" s="119"/>
      <c r="E18" s="119"/>
      <c r="F18" s="119"/>
      <c r="G18" s="119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5.75" x14ac:dyDescent="0.25">
      <c r="A19" s="119"/>
      <c r="B19" s="119"/>
      <c r="C19" s="119"/>
      <c r="D19" s="119"/>
      <c r="E19" s="119"/>
      <c r="F19" s="119"/>
      <c r="G19" s="11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spans="1:24" ht="15.75" x14ac:dyDescent="0.25">
      <c r="A20" s="120"/>
      <c r="B20" s="121"/>
      <c r="C20" s="122"/>
      <c r="D20" s="123" t="s">
        <v>5</v>
      </c>
      <c r="E20" s="267" t="s">
        <v>176</v>
      </c>
      <c r="F20" s="268"/>
      <c r="G20" s="269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spans="1:24" ht="15.75" x14ac:dyDescent="0.25">
      <c r="A21" s="121"/>
      <c r="B21" s="121"/>
      <c r="C21" s="117" t="s">
        <v>83</v>
      </c>
      <c r="D21" s="123">
        <v>2024</v>
      </c>
      <c r="E21" s="123">
        <v>2025</v>
      </c>
      <c r="F21" s="123">
        <v>2026</v>
      </c>
      <c r="G21" s="123">
        <v>2027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spans="1:24" ht="15.75" x14ac:dyDescent="0.25">
      <c r="A22" s="120"/>
      <c r="B22" s="120"/>
      <c r="C22" s="124" t="s">
        <v>84</v>
      </c>
      <c r="D22" s="125"/>
      <c r="E22" s="125"/>
      <c r="F22" s="125"/>
      <c r="G22" s="125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spans="1:24" ht="15.75" x14ac:dyDescent="0.25">
      <c r="A23" s="120"/>
      <c r="B23" s="120"/>
      <c r="C23" s="124" t="s">
        <v>85</v>
      </c>
      <c r="D23" s="125"/>
      <c r="E23" s="125"/>
      <c r="F23" s="125"/>
      <c r="G23" s="125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spans="1:24" ht="15.75" x14ac:dyDescent="0.25">
      <c r="A24" s="120"/>
      <c r="B24" s="120"/>
      <c r="C24" s="124" t="s">
        <v>86</v>
      </c>
      <c r="D24" s="125"/>
      <c r="E24" s="125"/>
      <c r="F24" s="125"/>
      <c r="G24" s="125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spans="1:24" ht="15.75" x14ac:dyDescent="0.25">
      <c r="A25" s="120"/>
      <c r="B25" s="120"/>
      <c r="C25" s="124" t="s">
        <v>87</v>
      </c>
      <c r="D25" s="125"/>
      <c r="E25" s="125"/>
      <c r="F25" s="125"/>
      <c r="G25" s="125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spans="1:24" ht="15.75" x14ac:dyDescent="0.25">
      <c r="A26" s="120"/>
      <c r="B26" s="120"/>
      <c r="C26" s="124" t="s">
        <v>88</v>
      </c>
      <c r="D26" s="125"/>
      <c r="E26" s="125"/>
      <c r="F26" s="125"/>
      <c r="G26" s="125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spans="1:24" ht="15.75" x14ac:dyDescent="0.25">
      <c r="A27" s="120"/>
      <c r="B27" s="120"/>
      <c r="C27" s="61" t="s">
        <v>89</v>
      </c>
      <c r="D27" s="64">
        <f>SUM(D22:D26)</f>
        <v>0</v>
      </c>
      <c r="E27" s="64">
        <f>SUM(E22:E26)</f>
        <v>0</v>
      </c>
      <c r="F27" s="64">
        <f>SUM(F22:F26)</f>
        <v>0</v>
      </c>
      <c r="G27" s="64">
        <f>SUM(G22:G26)</f>
        <v>0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spans="1:24" ht="15.75" x14ac:dyDescent="0.25">
      <c r="A28" s="119"/>
      <c r="B28" s="119"/>
      <c r="C28" s="119"/>
      <c r="D28" s="119"/>
      <c r="E28" s="119"/>
      <c r="F28" s="119"/>
      <c r="G28" s="11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ht="15.75" x14ac:dyDescent="0.25">
      <c r="A29" s="61" t="s">
        <v>4</v>
      </c>
      <c r="B29" s="63" t="s">
        <v>93</v>
      </c>
      <c r="C29" s="61" t="s">
        <v>90</v>
      </c>
      <c r="D29" s="270" t="s">
        <v>92</v>
      </c>
      <c r="E29" s="271"/>
      <c r="F29" s="271"/>
      <c r="G29" s="27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spans="1:24" ht="15.75" x14ac:dyDescent="0.25">
      <c r="A30" s="119"/>
      <c r="B30" s="119"/>
      <c r="C30" s="119"/>
      <c r="D30" s="119"/>
      <c r="E30" s="119"/>
      <c r="F30" s="119"/>
      <c r="G30" s="119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spans="1:24" ht="15.75" x14ac:dyDescent="0.25">
      <c r="A31" s="119"/>
      <c r="B31" s="119"/>
      <c r="C31" s="119"/>
      <c r="D31" s="119"/>
      <c r="E31" s="119"/>
      <c r="F31" s="119"/>
      <c r="G31" s="11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4" ht="15.75" x14ac:dyDescent="0.25">
      <c r="A32" s="120"/>
      <c r="B32" s="121"/>
      <c r="C32" s="122"/>
      <c r="D32" s="123" t="s">
        <v>5</v>
      </c>
      <c r="E32" s="267" t="s">
        <v>176</v>
      </c>
      <c r="F32" s="268"/>
      <c r="G32" s="269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24" ht="15.75" x14ac:dyDescent="0.25">
      <c r="A33" s="121"/>
      <c r="B33" s="121"/>
      <c r="C33" s="117" t="s">
        <v>83</v>
      </c>
      <c r="D33" s="123">
        <v>2024</v>
      </c>
      <c r="E33" s="123">
        <v>2025</v>
      </c>
      <c r="F33" s="123">
        <v>2026</v>
      </c>
      <c r="G33" s="123">
        <v>2027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5.75" x14ac:dyDescent="0.25">
      <c r="A34" s="120"/>
      <c r="B34" s="120"/>
      <c r="C34" s="124" t="s">
        <v>84</v>
      </c>
      <c r="D34" s="125"/>
      <c r="E34" s="125"/>
      <c r="F34" s="125"/>
      <c r="G34" s="12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 ht="15.75" x14ac:dyDescent="0.25">
      <c r="A35" s="120"/>
      <c r="B35" s="120"/>
      <c r="C35" s="124" t="s">
        <v>85</v>
      </c>
      <c r="D35" s="125"/>
      <c r="E35" s="125"/>
      <c r="F35" s="125"/>
      <c r="G35" s="125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 spans="1:24" ht="15.75" x14ac:dyDescent="0.25">
      <c r="A36" s="120"/>
      <c r="B36" s="120"/>
      <c r="C36" s="124" t="s">
        <v>86</v>
      </c>
      <c r="D36" s="125"/>
      <c r="E36" s="125"/>
      <c r="F36" s="125"/>
      <c r="G36" s="125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 spans="1:24" ht="15.75" x14ac:dyDescent="0.25">
      <c r="A37" s="120"/>
      <c r="B37" s="120"/>
      <c r="C37" s="124" t="s">
        <v>87</v>
      </c>
      <c r="D37" s="125"/>
      <c r="E37" s="125"/>
      <c r="F37" s="125"/>
      <c r="G37" s="125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 spans="1:24" ht="15.75" x14ac:dyDescent="0.25">
      <c r="A38" s="120"/>
      <c r="B38" s="120"/>
      <c r="C38" s="124" t="s">
        <v>88</v>
      </c>
      <c r="D38" s="125"/>
      <c r="E38" s="125"/>
      <c r="F38" s="125"/>
      <c r="G38" s="125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24" ht="15.75" x14ac:dyDescent="0.25">
      <c r="A39" s="120"/>
      <c r="B39" s="120"/>
      <c r="C39" s="61" t="s">
        <v>89</v>
      </c>
      <c r="D39" s="64">
        <f>SUM(D34:D38)</f>
        <v>0</v>
      </c>
      <c r="E39" s="64">
        <f>SUM(E34:E38)</f>
        <v>0</v>
      </c>
      <c r="F39" s="64">
        <f>SUM(F34:F38)</f>
        <v>0</v>
      </c>
      <c r="G39" s="64">
        <f>SUM(G34:G38)</f>
        <v>0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 spans="1:2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 spans="1:24" ht="15.75" thickBot="1" x14ac:dyDescent="0.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 spans="1:24" x14ac:dyDescent="0.25">
      <c r="A42" s="165" t="s">
        <v>67</v>
      </c>
      <c r="B42" s="127" t="s">
        <v>68</v>
      </c>
      <c r="C42" s="128"/>
      <c r="D42" s="113"/>
      <c r="E42" s="165" t="s">
        <v>71</v>
      </c>
      <c r="F42" s="127" t="s">
        <v>68</v>
      </c>
      <c r="G42" s="128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 spans="1:24" x14ac:dyDescent="0.25">
      <c r="A43" s="166"/>
      <c r="B43" s="129" t="s">
        <v>69</v>
      </c>
      <c r="C43" s="130"/>
      <c r="D43" s="113"/>
      <c r="E43" s="166"/>
      <c r="F43" s="129" t="s">
        <v>69</v>
      </c>
      <c r="G43" s="130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24" ht="15.75" thickBot="1" x14ac:dyDescent="0.3">
      <c r="A44" s="167"/>
      <c r="B44" s="131" t="s">
        <v>70</v>
      </c>
      <c r="C44" s="132"/>
      <c r="D44" s="113"/>
      <c r="E44" s="167"/>
      <c r="F44" s="131" t="s">
        <v>70</v>
      </c>
      <c r="G44" s="13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 spans="1:24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 spans="1:24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 spans="1:24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 spans="1:24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 spans="1:24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 spans="1:24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 spans="1:24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 spans="1:24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 spans="1:24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 spans="1:24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 spans="1:24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 spans="1:24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 spans="1:24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 spans="1:24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1:24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1:24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1:24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1:24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1:24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1:24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1:24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 spans="1:24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1:24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 spans="1:24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 spans="1:24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 spans="1:24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 spans="1:24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 spans="1:24" x14ac:dyDescent="0.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 spans="1:24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 spans="1:24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 spans="1:24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 spans="1:24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 spans="1:24" x14ac:dyDescent="0.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 spans="1:24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 spans="1:24" x14ac:dyDescent="0.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 spans="1:24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 spans="1:24" x14ac:dyDescent="0.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 spans="1:24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 spans="1:24" x14ac:dyDescent="0.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 spans="1:24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 spans="1:24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 spans="1:24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 spans="1:24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 spans="1:24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 spans="1:24" x14ac:dyDescent="0.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 spans="1:24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 spans="1:24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 spans="1:24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 spans="1:24" x14ac:dyDescent="0.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 spans="1:24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 spans="1:24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 spans="1:24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 spans="1:24" x14ac:dyDescent="0.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 spans="1:24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 spans="1:24" x14ac:dyDescent="0.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 spans="1:24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</row>
    <row r="103" spans="1:24" x14ac:dyDescent="0.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</row>
    <row r="104" spans="1:24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</row>
    <row r="105" spans="1:24" x14ac:dyDescent="0.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</row>
    <row r="106" spans="1:24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</row>
    <row r="107" spans="1:24" x14ac:dyDescent="0.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</row>
    <row r="108" spans="1:24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</row>
    <row r="109" spans="1:24" x14ac:dyDescent="0.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</row>
    <row r="110" spans="1:24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</row>
    <row r="111" spans="1:24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</row>
    <row r="112" spans="1:24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</row>
    <row r="113" spans="1:14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</row>
    <row r="114" spans="1:14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</row>
    <row r="115" spans="1:14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</row>
    <row r="116" spans="1:14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</row>
    <row r="117" spans="1:14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</row>
    <row r="118" spans="1:14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</row>
    <row r="119" spans="1:14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</row>
    <row r="120" spans="1:14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</row>
    <row r="121" spans="1:14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</row>
    <row r="122" spans="1:14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</row>
    <row r="123" spans="1:14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</row>
    <row r="124" spans="1:14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</row>
    <row r="125" spans="1:14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</row>
    <row r="126" spans="1:14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</row>
    <row r="127" spans="1:14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</row>
    <row r="128" spans="1:14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</row>
    <row r="129" spans="1:14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</row>
    <row r="130" spans="1:14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</row>
    <row r="131" spans="1:14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</row>
    <row r="132" spans="1:14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</row>
    <row r="133" spans="1:14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</row>
    <row r="134" spans="1:14" x14ac:dyDescent="0.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</row>
    <row r="135" spans="1:14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</row>
    <row r="136" spans="1:14" x14ac:dyDescent="0.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</row>
    <row r="137" spans="1:14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</row>
    <row r="138" spans="1:14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</row>
    <row r="139" spans="1:14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</row>
    <row r="140" spans="1:14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</row>
    <row r="141" spans="1:14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</row>
    <row r="142" spans="1:14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</row>
    <row r="143" spans="1:14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</row>
    <row r="144" spans="1:14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</row>
    <row r="145" spans="1:14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</row>
    <row r="146" spans="1:14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</row>
    <row r="147" spans="1:14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</row>
    <row r="148" spans="1:14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</row>
    <row r="149" spans="1:14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</row>
    <row r="150" spans="1:14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</row>
    <row r="151" spans="1:14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</row>
    <row r="152" spans="1:14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4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</row>
    <row r="154" spans="1:14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</row>
    <row r="155" spans="1:14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</row>
    <row r="156" spans="1:14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</row>
    <row r="157" spans="1:14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</row>
    <row r="158" spans="1:14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</row>
    <row r="159" spans="1:14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</row>
    <row r="160" spans="1:14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</row>
    <row r="161" spans="1:14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</row>
  </sheetData>
  <mergeCells count="10">
    <mergeCell ref="J15:N15"/>
    <mergeCell ref="J14:K14"/>
    <mergeCell ref="A42:A44"/>
    <mergeCell ref="E42:E44"/>
    <mergeCell ref="D4:G4"/>
    <mergeCell ref="E7:G7"/>
    <mergeCell ref="D17:G17"/>
    <mergeCell ref="E20:G20"/>
    <mergeCell ref="D29:G29"/>
    <mergeCell ref="E32:G32"/>
  </mergeCells>
  <pageMargins left="0.7" right="0.7" top="0.75" bottom="0.75" header="0.3" footer="0.3"/>
  <pageSetup scale="55" orientation="landscape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activeCell="Y14" sqref="Y14"/>
    </sheetView>
  </sheetViews>
  <sheetFormatPr defaultColWidth="12.42578125" defaultRowHeight="12.75" x14ac:dyDescent="0.2"/>
  <cols>
    <col min="1" max="1" width="22.7109375" style="66" customWidth="1"/>
    <col min="2" max="2" width="8.140625" style="66" customWidth="1"/>
    <col min="3" max="3" width="12.42578125" style="66"/>
    <col min="4" max="4" width="19.85546875" style="66" customWidth="1"/>
    <col min="5" max="5" width="15.42578125" style="66" customWidth="1"/>
    <col min="6" max="6" width="18.42578125" style="66" customWidth="1"/>
    <col min="7" max="7" width="15.85546875" style="66" customWidth="1"/>
    <col min="8" max="8" width="18" style="66" customWidth="1"/>
    <col min="9" max="9" width="15.85546875" style="66" customWidth="1"/>
    <col min="10" max="10" width="7.28515625" style="66" customWidth="1"/>
    <col min="11" max="11" width="7.42578125" style="66" customWidth="1"/>
    <col min="12" max="12" width="7" style="66" customWidth="1"/>
    <col min="13" max="13" width="7.42578125" style="66" customWidth="1"/>
    <col min="14" max="14" width="7.85546875" style="66" customWidth="1"/>
    <col min="15" max="15" width="6.140625" style="66" customWidth="1"/>
    <col min="16" max="16" width="6.7109375" style="66" customWidth="1"/>
    <col min="17" max="18" width="6.42578125" style="66" customWidth="1"/>
    <col min="19" max="19" width="7.42578125" style="66" customWidth="1"/>
    <col min="20" max="20" width="7.5703125" style="66" customWidth="1"/>
    <col min="21" max="21" width="7" style="66" customWidth="1"/>
    <col min="22" max="22" width="10.7109375" style="66" customWidth="1"/>
    <col min="23" max="23" width="8" style="66" customWidth="1"/>
    <col min="24" max="24" width="7.85546875" style="66" customWidth="1"/>
    <col min="25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68" customFormat="1" ht="21" x14ac:dyDescent="0.35">
      <c r="A3" s="94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s="70" customFormat="1" ht="42.95" customHeight="1" x14ac:dyDescent="0.25">
      <c r="A5" s="275" t="s">
        <v>132</v>
      </c>
      <c r="B5" s="275" t="s">
        <v>94</v>
      </c>
      <c r="C5" s="273" t="s">
        <v>95</v>
      </c>
      <c r="D5" s="273" t="s">
        <v>96</v>
      </c>
      <c r="E5" s="273" t="s">
        <v>97</v>
      </c>
      <c r="F5" s="273" t="s">
        <v>177</v>
      </c>
      <c r="G5" s="277" t="s">
        <v>98</v>
      </c>
      <c r="H5" s="277"/>
      <c r="I5" s="277"/>
      <c r="J5" s="278" t="s">
        <v>99</v>
      </c>
      <c r="K5" s="278"/>
      <c r="L5" s="278"/>
      <c r="M5" s="278" t="s">
        <v>100</v>
      </c>
      <c r="N5" s="278"/>
      <c r="O5" s="278"/>
      <c r="P5" s="278"/>
      <c r="Q5" s="278"/>
      <c r="R5" s="278"/>
      <c r="S5" s="277" t="s">
        <v>101</v>
      </c>
      <c r="T5" s="277"/>
      <c r="U5" s="277"/>
      <c r="V5" s="277" t="s">
        <v>102</v>
      </c>
      <c r="W5" s="277"/>
      <c r="X5" s="277"/>
      <c r="Y5" s="277" t="s">
        <v>103</v>
      </c>
      <c r="Z5" s="277" t="s">
        <v>104</v>
      </c>
      <c r="AA5" s="69"/>
    </row>
    <row r="6" spans="1:27" s="70" customFormat="1" ht="14.1" customHeight="1" x14ac:dyDescent="0.25">
      <c r="A6" s="276"/>
      <c r="B6" s="275"/>
      <c r="C6" s="273"/>
      <c r="D6" s="273"/>
      <c r="E6" s="273"/>
      <c r="F6" s="273"/>
      <c r="G6" s="277"/>
      <c r="H6" s="277"/>
      <c r="I6" s="277"/>
      <c r="J6" s="278"/>
      <c r="K6" s="278"/>
      <c r="L6" s="278"/>
      <c r="M6" s="278" t="s">
        <v>105</v>
      </c>
      <c r="N6" s="278"/>
      <c r="O6" s="278"/>
      <c r="P6" s="278" t="s">
        <v>106</v>
      </c>
      <c r="Q6" s="278"/>
      <c r="R6" s="278"/>
      <c r="S6" s="277"/>
      <c r="T6" s="277"/>
      <c r="U6" s="277"/>
      <c r="V6" s="277"/>
      <c r="W6" s="277"/>
      <c r="X6" s="277"/>
      <c r="Y6" s="277"/>
      <c r="Z6" s="277"/>
      <c r="AA6" s="69"/>
    </row>
    <row r="7" spans="1:27" s="70" customFormat="1" ht="54" customHeight="1" x14ac:dyDescent="0.25">
      <c r="A7" s="276"/>
      <c r="B7" s="275"/>
      <c r="C7" s="273"/>
      <c r="D7" s="273"/>
      <c r="E7" s="273"/>
      <c r="F7" s="273"/>
      <c r="G7" s="101">
        <v>2025</v>
      </c>
      <c r="H7" s="101">
        <v>2026</v>
      </c>
      <c r="I7" s="102">
        <v>2027</v>
      </c>
      <c r="J7" s="158">
        <v>2025</v>
      </c>
      <c r="K7" s="158">
        <v>2026</v>
      </c>
      <c r="L7" s="159">
        <v>2027</v>
      </c>
      <c r="M7" s="158">
        <v>2025</v>
      </c>
      <c r="N7" s="158">
        <v>2026</v>
      </c>
      <c r="O7" s="159">
        <v>2027</v>
      </c>
      <c r="P7" s="158">
        <v>2025</v>
      </c>
      <c r="Q7" s="158">
        <v>2026</v>
      </c>
      <c r="R7" s="159">
        <v>2027</v>
      </c>
      <c r="S7" s="158">
        <v>2025</v>
      </c>
      <c r="T7" s="158">
        <v>2026</v>
      </c>
      <c r="U7" s="159">
        <v>2027</v>
      </c>
      <c r="V7" s="158">
        <v>2025</v>
      </c>
      <c r="W7" s="158">
        <v>2026</v>
      </c>
      <c r="X7" s="159">
        <v>2027</v>
      </c>
      <c r="Y7" s="277"/>
      <c r="Z7" s="277"/>
      <c r="AA7" s="69"/>
    </row>
    <row r="8" spans="1:27" s="72" customFormat="1" ht="21" customHeight="1" x14ac:dyDescent="0.25">
      <c r="A8" s="101"/>
      <c r="B8" s="101">
        <v>1</v>
      </c>
      <c r="C8" s="102">
        <v>2</v>
      </c>
      <c r="D8" s="101">
        <v>3</v>
      </c>
      <c r="E8" s="102">
        <v>4</v>
      </c>
      <c r="F8" s="101">
        <v>5</v>
      </c>
      <c r="G8" s="102" t="s">
        <v>107</v>
      </c>
      <c r="H8" s="102" t="s">
        <v>108</v>
      </c>
      <c r="I8" s="102" t="s">
        <v>109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  <c r="O8" s="102">
        <v>14</v>
      </c>
      <c r="P8" s="102">
        <v>15</v>
      </c>
      <c r="Q8" s="102">
        <v>16</v>
      </c>
      <c r="R8" s="102">
        <v>17</v>
      </c>
      <c r="S8" s="102">
        <v>18</v>
      </c>
      <c r="T8" s="102">
        <v>19</v>
      </c>
      <c r="U8" s="102">
        <v>20</v>
      </c>
      <c r="V8" s="102">
        <v>21</v>
      </c>
      <c r="W8" s="102">
        <v>22</v>
      </c>
      <c r="X8" s="102">
        <v>23</v>
      </c>
      <c r="Y8" s="102">
        <v>24</v>
      </c>
      <c r="Z8" s="102">
        <v>25</v>
      </c>
      <c r="AA8" s="71"/>
    </row>
    <row r="9" spans="1:27" ht="18.75" x14ac:dyDescent="0.3">
      <c r="A9" s="103" t="s">
        <v>110</v>
      </c>
      <c r="B9" s="104"/>
      <c r="C9" s="104"/>
      <c r="D9" s="104"/>
      <c r="E9" s="105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65"/>
    </row>
    <row r="10" spans="1:27" ht="26.1" customHeight="1" x14ac:dyDescent="0.3">
      <c r="A10" s="106" t="s">
        <v>111</v>
      </c>
      <c r="B10" s="95"/>
      <c r="C10" s="96"/>
      <c r="D10" s="97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65"/>
    </row>
    <row r="11" spans="1:27" ht="18.75" x14ac:dyDescent="0.3">
      <c r="A11" s="107" t="s">
        <v>112</v>
      </c>
      <c r="B11" s="74"/>
      <c r="C11" s="75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65"/>
    </row>
    <row r="12" spans="1:27" ht="18.75" x14ac:dyDescent="0.3">
      <c r="A12" s="107" t="s">
        <v>113</v>
      </c>
      <c r="B12" s="74"/>
      <c r="C12" s="75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65"/>
    </row>
    <row r="13" spans="1:27" ht="18.75" x14ac:dyDescent="0.3">
      <c r="A13" s="107" t="s">
        <v>114</v>
      </c>
      <c r="B13" s="74"/>
      <c r="C13" s="75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65"/>
    </row>
    <row r="14" spans="1:27" ht="18.75" x14ac:dyDescent="0.3">
      <c r="A14" s="103" t="s">
        <v>115</v>
      </c>
      <c r="B14" s="98"/>
      <c r="C14" s="98"/>
      <c r="D14" s="98"/>
      <c r="E14" s="99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65"/>
    </row>
    <row r="15" spans="1:27" ht="24" customHeight="1" x14ac:dyDescent="0.3">
      <c r="A15" s="106" t="s">
        <v>111</v>
      </c>
      <c r="B15" s="100"/>
      <c r="C15" s="75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65"/>
    </row>
    <row r="16" spans="1:27" ht="18.75" x14ac:dyDescent="0.3">
      <c r="A16" s="107" t="s">
        <v>112</v>
      </c>
      <c r="B16" s="74"/>
      <c r="C16" s="75"/>
      <c r="D16" s="74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65"/>
    </row>
    <row r="17" spans="1:27" ht="18.75" x14ac:dyDescent="0.3">
      <c r="A17" s="107" t="s">
        <v>113</v>
      </c>
      <c r="B17" s="74"/>
      <c r="C17" s="75"/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65"/>
    </row>
    <row r="18" spans="1:27" ht="19.5" thickBot="1" x14ac:dyDescent="0.35">
      <c r="A18" s="108" t="s">
        <v>114</v>
      </c>
      <c r="B18" s="76"/>
      <c r="C18" s="77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65"/>
    </row>
    <row r="19" spans="1:27" ht="33.75" customHeight="1" thickTop="1" thickBo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27" ht="31.5" customHeight="1" thickBot="1" x14ac:dyDescent="0.35">
      <c r="A20" s="112" t="s">
        <v>72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109"/>
      <c r="R20" s="109"/>
      <c r="S20" s="109"/>
      <c r="T20" s="109"/>
      <c r="U20" s="65"/>
      <c r="V20" s="65"/>
      <c r="W20" s="65"/>
      <c r="X20" s="65"/>
      <c r="Y20" s="65"/>
      <c r="Z20" s="65"/>
      <c r="AA20" s="65"/>
    </row>
    <row r="21" spans="1:27" ht="26.25" customHeight="1" x14ac:dyDescent="0.35">
      <c r="A21" s="111" t="s">
        <v>116</v>
      </c>
      <c r="B21" s="88"/>
      <c r="C21" s="88"/>
      <c r="D21" s="88"/>
      <c r="E21" s="88"/>
      <c r="F21" s="88"/>
      <c r="G21" s="88"/>
      <c r="H21" s="8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65"/>
      <c r="V21" s="65"/>
      <c r="W21" s="65"/>
      <c r="X21" s="65"/>
      <c r="Y21" s="65"/>
      <c r="Z21" s="65"/>
      <c r="AA21" s="65"/>
    </row>
    <row r="22" spans="1:27" ht="21" x14ac:dyDescent="0.35">
      <c r="A22" s="88" t="s">
        <v>117</v>
      </c>
      <c r="B22" s="88"/>
      <c r="C22" s="88"/>
      <c r="D22" s="88"/>
      <c r="E22" s="88"/>
      <c r="F22" s="88"/>
      <c r="G22" s="88"/>
      <c r="H22" s="88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65"/>
      <c r="V22" s="65"/>
      <c r="W22" s="65"/>
      <c r="X22" s="65"/>
      <c r="Y22" s="65"/>
      <c r="Z22" s="65"/>
      <c r="AA22" s="65"/>
    </row>
    <row r="23" spans="1:27" ht="21" x14ac:dyDescent="0.35">
      <c r="A23" s="88" t="s">
        <v>118</v>
      </c>
      <c r="B23" s="88"/>
      <c r="C23" s="88"/>
      <c r="D23" s="88"/>
      <c r="E23" s="88"/>
      <c r="F23" s="88"/>
      <c r="G23" s="88"/>
      <c r="H23" s="88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65"/>
      <c r="V23" s="65"/>
      <c r="W23" s="65"/>
      <c r="X23" s="65"/>
      <c r="Y23" s="65"/>
      <c r="Z23" s="65"/>
      <c r="AA23" s="65"/>
    </row>
    <row r="24" spans="1:27" ht="64.5" customHeight="1" x14ac:dyDescent="0.25">
      <c r="A24" s="274" t="s">
        <v>119</v>
      </c>
      <c r="B24" s="274"/>
      <c r="C24" s="274"/>
      <c r="D24" s="274"/>
      <c r="E24" s="274"/>
      <c r="F24" s="274"/>
      <c r="G24" s="274"/>
      <c r="H24" s="274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65"/>
      <c r="V24" s="65"/>
      <c r="W24" s="65"/>
      <c r="X24" s="65"/>
      <c r="Y24" s="65"/>
      <c r="Z24" s="65"/>
      <c r="AA24" s="65"/>
    </row>
    <row r="25" spans="1:27" ht="54.75" customHeight="1" x14ac:dyDescent="0.35">
      <c r="A25" s="274" t="s">
        <v>120</v>
      </c>
      <c r="B25" s="274"/>
      <c r="C25" s="274"/>
      <c r="D25" s="274"/>
      <c r="E25" s="274"/>
      <c r="F25" s="274"/>
      <c r="G25" s="88"/>
      <c r="H25" s="88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65"/>
      <c r="V25" s="65"/>
      <c r="W25" s="65"/>
      <c r="X25" s="65"/>
      <c r="Y25" s="65"/>
      <c r="Z25" s="65"/>
    </row>
    <row r="26" spans="1:27" ht="21" x14ac:dyDescent="0.35">
      <c r="A26" s="81"/>
      <c r="B26" s="81"/>
      <c r="C26" s="81"/>
      <c r="D26" s="81"/>
      <c r="E26" s="81"/>
      <c r="F26" s="81"/>
      <c r="G26" s="81"/>
      <c r="H26" s="81"/>
      <c r="I26" s="109"/>
      <c r="J26" s="109"/>
      <c r="K26" s="109"/>
      <c r="L26" s="109"/>
      <c r="M26" s="109"/>
      <c r="N26" s="109"/>
      <c r="O26" s="109"/>
      <c r="P26" s="109"/>
      <c r="Q26"/>
      <c r="R26"/>
      <c r="S26"/>
      <c r="T26"/>
      <c r="U26"/>
      <c r="V26"/>
      <c r="W26"/>
      <c r="X26"/>
      <c r="Y26"/>
      <c r="Z26"/>
    </row>
    <row r="27" spans="1:27" ht="21" x14ac:dyDescent="0.35">
      <c r="A27" s="81"/>
      <c r="B27" s="81"/>
      <c r="C27" s="81"/>
      <c r="D27" s="81"/>
      <c r="E27" s="81"/>
      <c r="F27" s="81"/>
      <c r="G27" s="81"/>
      <c r="H27" s="81"/>
      <c r="I27" s="109"/>
      <c r="J27" s="109"/>
      <c r="K27" s="109"/>
      <c r="L27" s="109"/>
      <c r="M27" s="109"/>
      <c r="N27" s="109"/>
      <c r="O27" s="109"/>
      <c r="P27" s="109"/>
      <c r="Q27"/>
      <c r="R27"/>
      <c r="S27"/>
      <c r="T27"/>
      <c r="U27"/>
      <c r="V27"/>
      <c r="W27"/>
      <c r="X27"/>
      <c r="Y27"/>
      <c r="Z27"/>
    </row>
    <row r="28" spans="1:27" ht="16.5" thickBot="1" x14ac:dyDescent="0.3">
      <c r="A28" s="110"/>
      <c r="B28" s="110"/>
      <c r="C28" s="109"/>
      <c r="D28" s="110"/>
      <c r="E28" s="109"/>
      <c r="F28" s="110"/>
      <c r="G28" s="110"/>
      <c r="H28" s="110"/>
      <c r="I28" s="110"/>
      <c r="J28" s="109"/>
      <c r="K28" s="109"/>
      <c r="L28" s="109"/>
      <c r="M28" s="109"/>
      <c r="N28" s="109"/>
      <c r="O28" s="109"/>
      <c r="P28" s="109"/>
      <c r="Q28"/>
      <c r="R28"/>
      <c r="S28"/>
      <c r="T28"/>
      <c r="U28"/>
      <c r="V28"/>
      <c r="W28"/>
      <c r="X28"/>
      <c r="Y28"/>
      <c r="Z28"/>
    </row>
    <row r="29" spans="1:27" customFormat="1" ht="15" customHeight="1" x14ac:dyDescent="0.25">
      <c r="A29" s="162" t="s">
        <v>148</v>
      </c>
      <c r="B29" s="52" t="s">
        <v>68</v>
      </c>
      <c r="C29" s="53"/>
      <c r="E29" s="162" t="s">
        <v>71</v>
      </c>
      <c r="F29" s="52" t="s">
        <v>68</v>
      </c>
      <c r="G29" s="53"/>
      <c r="I29" s="162" t="s">
        <v>147</v>
      </c>
      <c r="J29" s="52" t="s">
        <v>68</v>
      </c>
      <c r="K29" s="53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7" customFormat="1" ht="15" x14ac:dyDescent="0.25">
      <c r="A30" s="163"/>
      <c r="B30" s="47" t="s">
        <v>69</v>
      </c>
      <c r="C30" s="54"/>
      <c r="E30" s="163"/>
      <c r="F30" s="47" t="s">
        <v>69</v>
      </c>
      <c r="G30" s="54"/>
      <c r="I30" s="163"/>
      <c r="J30" s="47" t="s">
        <v>69</v>
      </c>
      <c r="K30" s="54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7" customFormat="1" ht="19.5" customHeight="1" thickBot="1" x14ac:dyDescent="0.3">
      <c r="A31" s="164"/>
      <c r="B31" s="55" t="s">
        <v>70</v>
      </c>
      <c r="C31" s="56"/>
      <c r="E31" s="164"/>
      <c r="F31" s="55" t="s">
        <v>70</v>
      </c>
      <c r="G31" s="56"/>
      <c r="I31" s="164"/>
      <c r="J31" s="55" t="s">
        <v>70</v>
      </c>
      <c r="K31" s="56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7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26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26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</sheetData>
  <mergeCells count="20">
    <mergeCell ref="I29:I31"/>
    <mergeCell ref="Z5:Z7"/>
    <mergeCell ref="M6:O6"/>
    <mergeCell ref="P6:R6"/>
    <mergeCell ref="Y5:Y7"/>
    <mergeCell ref="G5:I6"/>
    <mergeCell ref="J5:L6"/>
    <mergeCell ref="M5:R5"/>
    <mergeCell ref="S5:U6"/>
    <mergeCell ref="V5:X6"/>
    <mergeCell ref="C5:C7"/>
    <mergeCell ref="D5:D7"/>
    <mergeCell ref="E5:E7"/>
    <mergeCell ref="F5:F7"/>
    <mergeCell ref="A29:A31"/>
    <mergeCell ref="E29:E31"/>
    <mergeCell ref="A24:H24"/>
    <mergeCell ref="A25:F25"/>
    <mergeCell ref="A5:A7"/>
    <mergeCell ref="B5:B7"/>
  </mergeCells>
  <pageMargins left="0.75" right="0.75" top="1" bottom="1" header="0.5" footer="0.5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zoomScaleNormal="100" workbookViewId="0">
      <selection activeCell="U17" sqref="U17"/>
    </sheetView>
  </sheetViews>
  <sheetFormatPr defaultColWidth="12.42578125" defaultRowHeight="12.75" x14ac:dyDescent="0.2"/>
  <cols>
    <col min="1" max="1" width="12.5703125" style="66" customWidth="1"/>
    <col min="2" max="2" width="15.28515625" style="66" customWidth="1"/>
    <col min="3" max="3" width="10.28515625" style="66" customWidth="1"/>
    <col min="4" max="4" width="12.42578125" style="66"/>
    <col min="5" max="5" width="23.7109375" style="66" customWidth="1"/>
    <col min="6" max="6" width="19.7109375" style="66" customWidth="1"/>
    <col min="7" max="7" width="22.28515625" style="66" customWidth="1"/>
    <col min="8" max="8" width="21.140625" style="66" customWidth="1"/>
    <col min="9" max="9" width="17" style="66" customWidth="1"/>
    <col min="10" max="10" width="7.42578125" style="66" customWidth="1"/>
    <col min="11" max="11" width="7" style="66" customWidth="1"/>
    <col min="12" max="12" width="7.42578125" style="66" customWidth="1"/>
    <col min="13" max="13" width="7.85546875" style="66" customWidth="1"/>
    <col min="14" max="14" width="8" style="66" customWidth="1"/>
    <col min="15" max="15" width="6.7109375" style="66" customWidth="1"/>
    <col min="16" max="16" width="14.140625" style="66" customWidth="1"/>
    <col min="17" max="17" width="13" style="66" customWidth="1"/>
    <col min="18" max="18" width="7.42578125" style="66" customWidth="1"/>
    <col min="19" max="19" width="7.5703125" style="66" customWidth="1"/>
    <col min="20" max="20" width="7" style="66" customWidth="1"/>
    <col min="21" max="21" width="8.140625" style="66" customWidth="1"/>
    <col min="22" max="22" width="8" style="66" customWidth="1"/>
    <col min="23" max="23" width="7" style="66" customWidth="1"/>
    <col min="24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7" s="73" customFormat="1" ht="21" x14ac:dyDescent="0.35">
      <c r="A3" s="94" t="s">
        <v>130</v>
      </c>
      <c r="B3" s="79"/>
      <c r="C3" s="78"/>
      <c r="D3" s="80"/>
      <c r="E3" s="78"/>
      <c r="F3" s="78"/>
      <c r="G3" s="78"/>
      <c r="H3" s="78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79"/>
    </row>
    <row r="4" spans="1:27" ht="2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65"/>
      <c r="AA4" s="65"/>
    </row>
    <row r="5" spans="1:27" s="70" customFormat="1" ht="42.95" customHeight="1" x14ac:dyDescent="0.25">
      <c r="A5" s="280" t="s">
        <v>121</v>
      </c>
      <c r="B5" s="281" t="s">
        <v>122</v>
      </c>
      <c r="C5" s="281" t="s">
        <v>123</v>
      </c>
      <c r="D5" s="280" t="s">
        <v>95</v>
      </c>
      <c r="E5" s="280" t="s">
        <v>124</v>
      </c>
      <c r="F5" s="279" t="s">
        <v>125</v>
      </c>
      <c r="G5" s="279"/>
      <c r="H5" s="279"/>
      <c r="I5" s="284" t="s">
        <v>126</v>
      </c>
      <c r="J5" s="284"/>
      <c r="K5" s="284"/>
      <c r="L5" s="284" t="s">
        <v>100</v>
      </c>
      <c r="M5" s="284"/>
      <c r="N5" s="284"/>
      <c r="O5" s="284"/>
      <c r="P5" s="284"/>
      <c r="Q5" s="284"/>
      <c r="R5" s="279" t="s">
        <v>127</v>
      </c>
      <c r="S5" s="279"/>
      <c r="T5" s="279"/>
      <c r="U5" s="287" t="s">
        <v>102</v>
      </c>
      <c r="V5" s="288"/>
      <c r="W5" s="289"/>
      <c r="X5" s="279" t="s">
        <v>103</v>
      </c>
      <c r="Y5" s="82"/>
      <c r="Z5" s="69"/>
      <c r="AA5" s="69"/>
    </row>
    <row r="6" spans="1:27" s="70" customFormat="1" ht="14.1" customHeight="1" x14ac:dyDescent="0.25">
      <c r="A6" s="280"/>
      <c r="B6" s="281"/>
      <c r="C6" s="281"/>
      <c r="D6" s="280"/>
      <c r="E6" s="282"/>
      <c r="F6" s="279"/>
      <c r="G6" s="279"/>
      <c r="H6" s="279"/>
      <c r="I6" s="284"/>
      <c r="J6" s="284"/>
      <c r="K6" s="284"/>
      <c r="L6" s="284" t="s">
        <v>105</v>
      </c>
      <c r="M6" s="284"/>
      <c r="N6" s="284"/>
      <c r="O6" s="284" t="s">
        <v>106</v>
      </c>
      <c r="P6" s="284"/>
      <c r="Q6" s="284"/>
      <c r="R6" s="279"/>
      <c r="S6" s="279"/>
      <c r="T6" s="279"/>
      <c r="U6" s="290"/>
      <c r="V6" s="291"/>
      <c r="W6" s="292"/>
      <c r="X6" s="279"/>
      <c r="Y6" s="82"/>
      <c r="Z6" s="69"/>
      <c r="AA6" s="69"/>
    </row>
    <row r="7" spans="1:27" s="70" customFormat="1" ht="96.75" customHeight="1" x14ac:dyDescent="0.25">
      <c r="A7" s="280"/>
      <c r="B7" s="281"/>
      <c r="C7" s="281"/>
      <c r="D7" s="280"/>
      <c r="E7" s="283"/>
      <c r="F7" s="160">
        <v>2025</v>
      </c>
      <c r="G7" s="160">
        <v>2026</v>
      </c>
      <c r="H7" s="161">
        <v>2027</v>
      </c>
      <c r="I7" s="160">
        <v>2025</v>
      </c>
      <c r="J7" s="160">
        <v>2026</v>
      </c>
      <c r="K7" s="161">
        <v>2027</v>
      </c>
      <c r="L7" s="160">
        <v>2025</v>
      </c>
      <c r="M7" s="160">
        <v>2026</v>
      </c>
      <c r="N7" s="161">
        <v>2027</v>
      </c>
      <c r="O7" s="160">
        <v>2025</v>
      </c>
      <c r="P7" s="160">
        <v>2026</v>
      </c>
      <c r="Q7" s="161">
        <v>2027</v>
      </c>
      <c r="R7" s="160">
        <v>2025</v>
      </c>
      <c r="S7" s="160">
        <v>2026</v>
      </c>
      <c r="T7" s="161">
        <v>2027</v>
      </c>
      <c r="U7" s="160">
        <v>2025</v>
      </c>
      <c r="V7" s="160">
        <v>2026</v>
      </c>
      <c r="W7" s="161">
        <v>2027</v>
      </c>
      <c r="X7" s="279"/>
      <c r="Y7" s="82"/>
      <c r="Z7" s="69"/>
      <c r="AA7" s="69"/>
    </row>
    <row r="8" spans="1:27" s="72" customFormat="1" ht="21" customHeight="1" x14ac:dyDescent="0.25">
      <c r="A8" s="89">
        <v>1</v>
      </c>
      <c r="B8" s="89">
        <v>2</v>
      </c>
      <c r="C8" s="89">
        <v>3</v>
      </c>
      <c r="D8" s="90">
        <v>4</v>
      </c>
      <c r="E8" s="89">
        <v>5</v>
      </c>
      <c r="F8" s="90" t="s">
        <v>107</v>
      </c>
      <c r="G8" s="90" t="s">
        <v>108</v>
      </c>
      <c r="H8" s="90" t="s">
        <v>109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22</v>
      </c>
      <c r="V8" s="90">
        <v>23</v>
      </c>
      <c r="W8" s="90">
        <v>24</v>
      </c>
      <c r="X8" s="90">
        <v>25</v>
      </c>
      <c r="Y8" s="83"/>
      <c r="Z8" s="71"/>
      <c r="AA8" s="71"/>
    </row>
    <row r="9" spans="1:27" ht="18.95" customHeight="1" x14ac:dyDescent="0.35">
      <c r="A9" s="285" t="s">
        <v>110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81"/>
      <c r="Z9" s="65"/>
      <c r="AA9" s="65"/>
    </row>
    <row r="10" spans="1:27" ht="15" customHeight="1" x14ac:dyDescent="0.35">
      <c r="A10" s="84"/>
      <c r="B10" s="91" t="s">
        <v>112</v>
      </c>
      <c r="C10" s="85"/>
      <c r="D10" s="86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1"/>
      <c r="Z10" s="65"/>
      <c r="AA10" s="65"/>
    </row>
    <row r="11" spans="1:27" ht="17.100000000000001" customHeight="1" x14ac:dyDescent="0.35">
      <c r="A11" s="286" t="s">
        <v>115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81"/>
      <c r="Z11" s="65"/>
      <c r="AA11" s="65"/>
    </row>
    <row r="12" spans="1:27" ht="21" x14ac:dyDescent="0.35">
      <c r="A12" s="91"/>
      <c r="B12" s="91" t="s">
        <v>112</v>
      </c>
      <c r="C12" s="92"/>
      <c r="D12" s="93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81"/>
      <c r="Z12" s="65"/>
      <c r="AA12" s="65"/>
    </row>
    <row r="13" spans="1:27" s="65" customFormat="1" ht="24.75" customHeight="1" thickBot="1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7" s="65" customFormat="1" ht="24.75" customHeight="1" thickBot="1" x14ac:dyDescent="0.4">
      <c r="A14" s="133" t="s">
        <v>72</v>
      </c>
      <c r="B14" s="134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09"/>
    </row>
    <row r="15" spans="1:27" ht="21" x14ac:dyDescent="0.35">
      <c r="A15" s="88" t="s">
        <v>128</v>
      </c>
      <c r="B15" s="88"/>
      <c r="C15" s="88"/>
      <c r="D15" s="88"/>
      <c r="E15" s="88"/>
      <c r="F15" s="88"/>
      <c r="G15" s="88"/>
      <c r="H15" s="81"/>
      <c r="I15" s="81"/>
      <c r="J15" s="81"/>
      <c r="K15" s="81"/>
      <c r="L15" s="81"/>
      <c r="M15" s="87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65"/>
      <c r="AA15" s="65"/>
    </row>
    <row r="16" spans="1:27" ht="21" x14ac:dyDescent="0.35">
      <c r="A16" s="88" t="s">
        <v>129</v>
      </c>
      <c r="B16" s="88"/>
      <c r="C16" s="88"/>
      <c r="D16" s="88"/>
      <c r="E16" s="88"/>
      <c r="F16" s="88"/>
      <c r="G16" s="88"/>
      <c r="H16" s="81"/>
      <c r="I16" s="81"/>
      <c r="J16" s="81"/>
      <c r="K16" s="81"/>
      <c r="L16" s="81"/>
      <c r="M16" s="81"/>
      <c r="N16" s="81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106.5" customHeight="1" x14ac:dyDescent="0.35">
      <c r="A17" s="274" t="s">
        <v>119</v>
      </c>
      <c r="B17" s="274"/>
      <c r="C17" s="274"/>
      <c r="D17" s="274"/>
      <c r="E17" s="274"/>
      <c r="F17" s="274"/>
      <c r="G17" s="274"/>
      <c r="H17" s="81"/>
      <c r="I17" s="81"/>
      <c r="J17" s="81"/>
      <c r="K17" s="81"/>
      <c r="L17" s="81"/>
      <c r="M17" s="87"/>
      <c r="N17" s="81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21.75" thickBot="1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7" customFormat="1" ht="15" customHeight="1" x14ac:dyDescent="0.25">
      <c r="A19" s="162" t="s">
        <v>148</v>
      </c>
      <c r="B19" s="52" t="s">
        <v>68</v>
      </c>
      <c r="C19" s="53"/>
      <c r="E19" s="162" t="s">
        <v>71</v>
      </c>
      <c r="F19" s="52" t="s">
        <v>68</v>
      </c>
      <c r="G19" s="53"/>
      <c r="I19" s="162" t="s">
        <v>147</v>
      </c>
      <c r="J19" s="52" t="s">
        <v>68</v>
      </c>
      <c r="K19" s="53"/>
    </row>
    <row r="20" spans="1:27" customFormat="1" ht="15" x14ac:dyDescent="0.25">
      <c r="A20" s="163"/>
      <c r="B20" s="47" t="s">
        <v>69</v>
      </c>
      <c r="C20" s="54"/>
      <c r="E20" s="163"/>
      <c r="F20" s="47" t="s">
        <v>69</v>
      </c>
      <c r="G20" s="54"/>
      <c r="I20" s="163"/>
      <c r="J20" s="47" t="s">
        <v>69</v>
      </c>
      <c r="K20" s="54"/>
    </row>
    <row r="21" spans="1:27" customFormat="1" ht="19.5" customHeight="1" thickBot="1" x14ac:dyDescent="0.3">
      <c r="A21" s="164"/>
      <c r="B21" s="55" t="s">
        <v>70</v>
      </c>
      <c r="C21" s="56"/>
      <c r="E21" s="164"/>
      <c r="F21" s="55" t="s">
        <v>70</v>
      </c>
      <c r="G21" s="56"/>
      <c r="I21" s="164"/>
      <c r="J21" s="55" t="s">
        <v>70</v>
      </c>
      <c r="K21" s="56"/>
    </row>
    <row r="22" spans="1:27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7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7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7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7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</sheetData>
  <mergeCells count="19">
    <mergeCell ref="X5:X7"/>
    <mergeCell ref="L6:N6"/>
    <mergeCell ref="O6:Q6"/>
    <mergeCell ref="A19:A21"/>
    <mergeCell ref="E19:E21"/>
    <mergeCell ref="I19:I21"/>
    <mergeCell ref="F5:H6"/>
    <mergeCell ref="A5:A7"/>
    <mergeCell ref="B5:B7"/>
    <mergeCell ref="C5:C7"/>
    <mergeCell ref="D5:D7"/>
    <mergeCell ref="E5:E7"/>
    <mergeCell ref="I5:K6"/>
    <mergeCell ref="A9:X9"/>
    <mergeCell ref="A11:X11"/>
    <mergeCell ref="A17:G17"/>
    <mergeCell ref="L5:Q5"/>
    <mergeCell ref="R5:T6"/>
    <mergeCell ref="U5:W6"/>
  </mergeCells>
  <pageMargins left="0.75" right="0.75" top="1" bottom="1" header="0.5" footer="0.5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Formati 1 Misioni</vt:lpstr>
      <vt:lpstr>Formati 2 Politikat Ekzistuese</vt:lpstr>
      <vt:lpstr>Formati 3 Politika te reja</vt:lpstr>
      <vt:lpstr>F.4. Alokimi i tavaneve per PE</vt:lpstr>
      <vt:lpstr>F.5. Investimet ne vazhdim</vt:lpstr>
      <vt:lpstr>F.6.Investime te reja</vt:lpstr>
      <vt:lpstr>'F.6.Investime te reja'!Print_Area</vt:lpstr>
      <vt:lpstr>'Formati 1 Misioni'!Print_Area</vt:lpstr>
      <vt:lpstr>'Formati 2 Politikat Ekzistuese'!Print_Area</vt:lpstr>
      <vt:lpstr>'Formati 3 Politika te reja'!Print_Area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Author</cp:lastModifiedBy>
  <cp:lastPrinted>2022-07-08T09:11:03Z</cp:lastPrinted>
  <dcterms:created xsi:type="dcterms:W3CDTF">2018-03-05T12:29:59Z</dcterms:created>
  <dcterms:modified xsi:type="dcterms:W3CDTF">2024-06-28T09:15:31Z</dcterms:modified>
</cp:coreProperties>
</file>